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irdj\Desktop\"/>
    </mc:Choice>
  </mc:AlternateContent>
  <bookViews>
    <workbookView xWindow="0" yWindow="840" windowWidth="19200" windowHeight="6765" tabRatio="715" activeTab="8"/>
  </bookViews>
  <sheets>
    <sheet name="Cover" sheetId="11" r:id="rId1"/>
    <sheet name="Validation" sheetId="4" r:id="rId2"/>
    <sheet name="Checks" sheetId="14" r:id="rId3"/>
    <sheet name="SSC Table Guidance" sheetId="13" r:id="rId4"/>
    <sheet name="SSC Table OC1" sheetId="2" r:id="rId5"/>
    <sheet name="SSC Table OC2.1, OC2.2, OC2.3" sheetId="1" r:id="rId6"/>
    <sheet name="SSC Table OC3" sheetId="7" r:id="rId7"/>
    <sheet name="SSC Table OC4" sheetId="8" r:id="rId8"/>
    <sheet name="SSC COMMENTARY" sheetId="15" r:id="rId9"/>
  </sheets>
  <externalReferences>
    <externalReference r:id="rId10"/>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8</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IQ_EXPENSE_CODE_" hidden="1">80019595006</definedName>
    <definedName name="OC1_Count">'SSC Table OC1'!$B$6:$B$37</definedName>
    <definedName name="OC2.1_Count">'SSC Table OC2.1, OC2.2, OC2.3'!$B$6:$B$37</definedName>
    <definedName name="OC3_Count">'SSC Table OC3'!$B$6:$B$37</definedName>
    <definedName name="OC4_Count">'SSC Table OC4'!$B$6:$B$37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UniqueIDs_POSTINT">'[1]App1 Data_DD_POSTINT'!$C$7:$C$658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3" i="8" l="1"/>
  <c r="C43" i="8"/>
  <c r="D43" i="8"/>
  <c r="B44" i="8"/>
  <c r="C44" i="8"/>
  <c r="D44" i="8"/>
  <c r="B45" i="8"/>
  <c r="C45" i="8"/>
  <c r="D45" i="8"/>
  <c r="B46" i="8"/>
  <c r="C46" i="8"/>
  <c r="D46" i="8"/>
  <c r="B47" i="8"/>
  <c r="C47" i="8"/>
  <c r="D47" i="8"/>
  <c r="B48" i="8"/>
  <c r="C48" i="8"/>
  <c r="D48" i="8"/>
  <c r="B49" i="8"/>
  <c r="C49" i="8"/>
  <c r="D49" i="8"/>
  <c r="B50" i="8"/>
  <c r="C50" i="8"/>
  <c r="D50" i="8"/>
  <c r="B51" i="8"/>
  <c r="C51" i="8"/>
  <c r="D51" i="8"/>
  <c r="B52" i="8"/>
  <c r="C52" i="8"/>
  <c r="D52" i="8"/>
  <c r="B53" i="8"/>
  <c r="C53" i="8"/>
  <c r="D53" i="8"/>
  <c r="B54" i="8"/>
  <c r="C54" i="8"/>
  <c r="D54" i="8"/>
  <c r="B55" i="8"/>
  <c r="C55" i="8"/>
  <c r="D55" i="8"/>
  <c r="B56" i="8"/>
  <c r="C56" i="8"/>
  <c r="D56" i="8"/>
  <c r="B57" i="8"/>
  <c r="C57" i="8"/>
  <c r="D57" i="8"/>
  <c r="B43" i="7"/>
  <c r="C43" i="7"/>
  <c r="D43" i="7"/>
  <c r="E43" i="7"/>
  <c r="F43" i="7"/>
  <c r="G43" i="7"/>
  <c r="H43" i="7"/>
  <c r="B44" i="7"/>
  <c r="C44" i="7"/>
  <c r="D44" i="7"/>
  <c r="E44" i="7"/>
  <c r="F44" i="7"/>
  <c r="G44" i="7"/>
  <c r="H44" i="7"/>
  <c r="B45" i="7"/>
  <c r="C45" i="7"/>
  <c r="D45" i="7"/>
  <c r="E45" i="7"/>
  <c r="F45" i="7"/>
  <c r="G45" i="7"/>
  <c r="H45" i="7"/>
  <c r="B46" i="7"/>
  <c r="C46" i="7"/>
  <c r="D46" i="7"/>
  <c r="E46" i="7"/>
  <c r="F46" i="7"/>
  <c r="G46" i="7"/>
  <c r="H46" i="7"/>
  <c r="B47" i="7"/>
  <c r="C47" i="7"/>
  <c r="D47" i="7"/>
  <c r="E47" i="7"/>
  <c r="F47" i="7"/>
  <c r="G47" i="7"/>
  <c r="H47" i="7"/>
  <c r="B48" i="7"/>
  <c r="C48" i="7"/>
  <c r="D48" i="7"/>
  <c r="E48" i="7"/>
  <c r="F48" i="7"/>
  <c r="G48" i="7"/>
  <c r="H48" i="7"/>
  <c r="B49" i="7"/>
  <c r="C49" i="7"/>
  <c r="D49" i="7"/>
  <c r="E49" i="7"/>
  <c r="F49" i="7"/>
  <c r="G49" i="7"/>
  <c r="H49" i="7"/>
  <c r="B50" i="7"/>
  <c r="C50" i="7"/>
  <c r="D50" i="7"/>
  <c r="E50" i="7"/>
  <c r="F50" i="7"/>
  <c r="G50" i="7"/>
  <c r="H50" i="7"/>
  <c r="B51" i="7"/>
  <c r="C51" i="7"/>
  <c r="D51" i="7"/>
  <c r="E51" i="7"/>
  <c r="F51" i="7"/>
  <c r="G51" i="7"/>
  <c r="H51" i="7"/>
  <c r="B52" i="7"/>
  <c r="C52" i="7"/>
  <c r="D52" i="7"/>
  <c r="E52" i="7"/>
  <c r="F52" i="7"/>
  <c r="G52" i="7"/>
  <c r="H52" i="7"/>
  <c r="B53" i="7"/>
  <c r="C53" i="7"/>
  <c r="D53" i="7"/>
  <c r="E53" i="7"/>
  <c r="F53" i="7"/>
  <c r="G53" i="7"/>
  <c r="H53" i="7"/>
  <c r="B54" i="7"/>
  <c r="C54" i="7"/>
  <c r="D54" i="7"/>
  <c r="E54" i="7"/>
  <c r="F54" i="7"/>
  <c r="G54" i="7"/>
  <c r="H54" i="7"/>
  <c r="B55" i="7"/>
  <c r="C55" i="7"/>
  <c r="D55" i="7"/>
  <c r="E55" i="7"/>
  <c r="F55" i="7"/>
  <c r="G55" i="7"/>
  <c r="H55" i="7"/>
  <c r="B56" i="7"/>
  <c r="C56" i="7"/>
  <c r="D56" i="7"/>
  <c r="E56" i="7"/>
  <c r="F56" i="7"/>
  <c r="G56" i="7"/>
  <c r="H56" i="7"/>
  <c r="B57" i="7"/>
  <c r="C57" i="7"/>
  <c r="D57" i="7"/>
  <c r="E57" i="7"/>
  <c r="F57" i="7"/>
  <c r="G57" i="7"/>
  <c r="H57" i="7"/>
  <c r="B58" i="7"/>
  <c r="C58" i="7"/>
  <c r="D58" i="7"/>
  <c r="E58" i="7"/>
  <c r="F58" i="7"/>
  <c r="G58" i="7"/>
  <c r="H58" i="7"/>
  <c r="B59" i="7"/>
  <c r="C59" i="7"/>
  <c r="D59" i="7"/>
  <c r="E59" i="7"/>
  <c r="F59" i="7"/>
  <c r="G59" i="7"/>
  <c r="H59" i="7"/>
  <c r="B60" i="7"/>
  <c r="C60" i="7"/>
  <c r="D60" i="7"/>
  <c r="E60" i="7"/>
  <c r="F60" i="7"/>
  <c r="G60" i="7"/>
  <c r="H60" i="7"/>
  <c r="B61" i="7"/>
  <c r="C61" i="7"/>
  <c r="D61" i="7"/>
  <c r="E61" i="7"/>
  <c r="F61" i="7"/>
  <c r="G61" i="7"/>
  <c r="H61" i="7"/>
  <c r="B62" i="7"/>
  <c r="C62" i="7"/>
  <c r="D62" i="7"/>
  <c r="E62" i="7"/>
  <c r="F62" i="7"/>
  <c r="G62" i="7"/>
  <c r="H62" i="7"/>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43" i="1"/>
  <c r="O44" i="1"/>
  <c r="O45" i="1"/>
  <c r="O46" i="1"/>
  <c r="O47" i="1"/>
  <c r="O53" i="1"/>
  <c r="O54" i="1"/>
  <c r="O55" i="1"/>
  <c r="O56" i="1"/>
  <c r="O57" i="1"/>
  <c r="O58" i="1"/>
  <c r="O59" i="1"/>
  <c r="O60" i="1"/>
  <c r="O61" i="1"/>
  <c r="O62" i="1"/>
  <c r="O63" i="1"/>
  <c r="O64" i="1"/>
  <c r="O65" i="1"/>
  <c r="O66" i="1"/>
  <c r="O67" i="1"/>
  <c r="O68" i="1"/>
  <c r="O69" i="1"/>
  <c r="C5" i="14"/>
  <c r="C10" i="14" s="1"/>
  <c r="C6" i="14"/>
  <c r="C7" i="14"/>
  <c r="C8" i="14"/>
</calcChain>
</file>

<file path=xl/sharedStrings.xml><?xml version="1.0" encoding="utf-8"?>
<sst xmlns="http://schemas.openxmlformats.org/spreadsheetml/2006/main" count="1069" uniqueCount="219">
  <si>
    <t>Outcomes Draft Determination Representation Tables</t>
  </si>
  <si>
    <t>Company name:</t>
  </si>
  <si>
    <t>Common PCs (WASCs)</t>
  </si>
  <si>
    <t>Water quality compliance (CRI)</t>
  </si>
  <si>
    <t>Water supply interruptions</t>
  </si>
  <si>
    <t>Leakage</t>
  </si>
  <si>
    <t>Per capita consumption</t>
  </si>
  <si>
    <t>Mains repairs</t>
  </si>
  <si>
    <t>Unplanned outage</t>
  </si>
  <si>
    <t>Risk of severe restrictions in a drought</t>
  </si>
  <si>
    <t>Priority services for customers in vulnerable circumstances</t>
  </si>
  <si>
    <t>Internal sewer flooding</t>
  </si>
  <si>
    <t>Pollution incidents</t>
  </si>
  <si>
    <t>Risk of sewer flooding in a storm</t>
  </si>
  <si>
    <t>Sewer collapses</t>
  </si>
  <si>
    <t>Treatment works compliance</t>
  </si>
  <si>
    <t>C-MeX: Customer measure of experience</t>
  </si>
  <si>
    <t>D-MeX: Developer services measure of experience</t>
  </si>
  <si>
    <t>PC name</t>
  </si>
  <si>
    <t>Unique ID</t>
  </si>
  <si>
    <t>Common PC Flag</t>
  </si>
  <si>
    <t>P10 performance levels
(use the same units as PCLs)</t>
  </si>
  <si>
    <t>P90 outperformance payments
£m (2017-18 CPIH deflated, financial year average)</t>
  </si>
  <si>
    <t>P90 performance levels
(use the same units as PCLs)</t>
  </si>
  <si>
    <t>2020-21</t>
  </si>
  <si>
    <t>2021-22</t>
  </si>
  <si>
    <t>2022-23</t>
  </si>
  <si>
    <t>2023-24</t>
  </si>
  <si>
    <t>2024-25</t>
  </si>
  <si>
    <t>Yes</t>
  </si>
  <si>
    <t>WINEP Delivery</t>
  </si>
  <si>
    <t>Change in PC definition?</t>
  </si>
  <si>
    <t>Remove PC?</t>
  </si>
  <si>
    <t>Price control allocation (%)</t>
  </si>
  <si>
    <t>ODI type</t>
  </si>
  <si>
    <t>ODI form</t>
  </si>
  <si>
    <t>ODI timing</t>
  </si>
  <si>
    <t>PC unit</t>
  </si>
  <si>
    <t>PC unit description</t>
  </si>
  <si>
    <t>Decimal places</t>
  </si>
  <si>
    <t>Direction of improving performance</t>
  </si>
  <si>
    <t>Performance commitment levels</t>
  </si>
  <si>
    <t>Enhanced underperformance penalty collar</t>
  </si>
  <si>
    <t>Standard underperformance penalty collar</t>
  </si>
  <si>
    <t>Underperformance penalty deadband</t>
  </si>
  <si>
    <t>Outperformance payment deadband</t>
  </si>
  <si>
    <t>Standard outperformance payment cap</t>
  </si>
  <si>
    <t>Enhanced outperformance payment cap</t>
  </si>
  <si>
    <t>Underperformance penalty incentive rates
-£m (2017-18 CPIH deflated, financial year average)</t>
  </si>
  <si>
    <t>Outperformance penalty incentive rates
£m (2017-18 CPIH deflated, financial year average)</t>
  </si>
  <si>
    <t>Additional cost recovery incentive rate
-£m (2017-18 CPIH deflated, financial year average)</t>
  </si>
  <si>
    <t>Standard ODI calculation</t>
  </si>
  <si>
    <t>Standard ODI operand</t>
  </si>
  <si>
    <t>Water resources</t>
  </si>
  <si>
    <t>Water network plus</t>
  </si>
  <si>
    <t>Wastewater network plus</t>
  </si>
  <si>
    <t>Bioresources (sludge)</t>
  </si>
  <si>
    <t>Residential retail</t>
  </si>
  <si>
    <t>Business retail</t>
  </si>
  <si>
    <t>Direct procurement for customers</t>
  </si>
  <si>
    <t>Thames Tideway Tunnel control</t>
  </si>
  <si>
    <t>Total</t>
  </si>
  <si>
    <t>2019-20
(forecast)</t>
  </si>
  <si>
    <t>Standard underperformance penalty</t>
  </si>
  <si>
    <t>Enhanced underperformance penalty</t>
  </si>
  <si>
    <t>Standard outperformance payment</t>
  </si>
  <si>
    <t>Enhanced outperformance payment</t>
  </si>
  <si>
    <t>Underperformance cost recovery rate</t>
  </si>
  <si>
    <t>number</t>
  </si>
  <si>
    <t>Numerical CRI score</t>
  </si>
  <si>
    <t>Down</t>
  </si>
  <si>
    <t>hh:mm:ss</t>
  </si>
  <si>
    <t>Hours:minutes:seconds per property per year</t>
  </si>
  <si>
    <t>Megalitres per day, three-year average</t>
  </si>
  <si>
    <t>%</t>
  </si>
  <si>
    <t>Megalitres per day, three-year average, percentage reduction from 2019-20 baseline</t>
  </si>
  <si>
    <t>Up</t>
  </si>
  <si>
    <t>Litres per person per day, three-year average</t>
  </si>
  <si>
    <t>Litres per person per day, three-year average, percentage reduction from 2019-20 baseline</t>
  </si>
  <si>
    <t>Number of repairs per 1000 km of mains</t>
  </si>
  <si>
    <t>Percentage of peak week production capacity</t>
  </si>
  <si>
    <t>Percentage of population at risk</t>
  </si>
  <si>
    <t>Percentage of applicable households</t>
  </si>
  <si>
    <t>P10 associated performance commitment levels
(please use the same units as PCLs)</t>
  </si>
  <si>
    <t>P90 associated performance commitment levels
(please use the same units as PCLs)</t>
  </si>
  <si>
    <t>Leave Blank</t>
  </si>
  <si>
    <t>Triangulated WTP/Marginal benefits estimate</t>
  </si>
  <si>
    <t>Marginal cost</t>
  </si>
  <si>
    <t>Number of households</t>
  </si>
  <si>
    <t>Totex sharing rate (customer share)</t>
  </si>
  <si>
    <t>£ per unit per household
2017-18 CPIH deflated
financial year average</t>
  </si>
  <si>
    <t>Additional bespoke PCs recorded in Table OC2.3</t>
  </si>
  <si>
    <t>Current PC performance - shadow reporting</t>
  </si>
  <si>
    <t>2018-19
(actual)</t>
  </si>
  <si>
    <t>Pre-populated cell. Companies should not override the data in this cell.</t>
  </si>
  <si>
    <t>Cell which uses a formula to summarise data from other cells. Companies should not override this formula or enter data directly into these cells.</t>
  </si>
  <si>
    <t>Tables OC1-OC4 - purpose and guidance</t>
  </si>
  <si>
    <r>
      <rPr>
        <sz val="12"/>
        <color theme="1"/>
        <rFont val="Franklin Gothic Medium"/>
        <family val="2"/>
      </rPr>
      <t>General notes - data entry</t>
    </r>
    <r>
      <rPr>
        <sz val="10"/>
        <color theme="1"/>
        <rFont val="Arial"/>
        <family val="2"/>
      </rPr>
      <t xml:space="preserve">
1. Monetary amounts should be provided in 2017-18 values CPIH deflated, financial year average, unless otherwise stated.
2. Negative values (for example, underperformance penalty incentive rates) should be input using the minus sign.
</t>
    </r>
  </si>
  <si>
    <t>General guidance</t>
  </si>
  <si>
    <t>Table-specific guidance</t>
  </si>
  <si>
    <r>
      <rPr>
        <sz val="12"/>
        <color theme="1"/>
        <rFont val="Franklin Gothic Medium"/>
        <family val="2"/>
      </rPr>
      <t>General notes - colour coding</t>
    </r>
    <r>
      <rPr>
        <sz val="10"/>
        <color theme="1"/>
        <rFont val="Arial"/>
        <family val="2"/>
      </rPr>
      <t xml:space="preserve">
1. There are a number of different colours used within the data tables. Each colour has a particular meaning, as set out in this key:
</t>
    </r>
  </si>
  <si>
    <t>PR19 draft determinations - Company representation pro forma (published 18 July 2019)</t>
  </si>
  <si>
    <t>Table OC2.1 - PC/ODI parameters for performance commitments included in draft determination, expressed in standardised measurement units</t>
  </si>
  <si>
    <t>Table OC2.2 - PC/ODI parameters for performance commitments included in draft determination, expressed in alternative measurement units (in line with Post-IAP App1 table submission)</t>
  </si>
  <si>
    <t>Table OC2.3 - PC/ODI parameters for additional performance commitments proposed as part of draft determination representations</t>
  </si>
  <si>
    <t>Table</t>
  </si>
  <si>
    <t>Base PC Count</t>
  </si>
  <si>
    <t>OC1</t>
  </si>
  <si>
    <t>OC2.1</t>
  </si>
  <si>
    <t>OC3</t>
  </si>
  <si>
    <t>OC4</t>
  </si>
  <si>
    <t>Equality Check</t>
  </si>
  <si>
    <t>PC Count Check</t>
  </si>
  <si>
    <t>Out &amp; under</t>
  </si>
  <si>
    <t>Out</t>
  </si>
  <si>
    <t>Under</t>
  </si>
  <si>
    <t>NFI</t>
  </si>
  <si>
    <t>Revenue</t>
  </si>
  <si>
    <t>RCV</t>
  </si>
  <si>
    <t>Both</t>
  </si>
  <si>
    <t>In-period</t>
  </si>
  <si>
    <t>End of period</t>
  </si>
  <si>
    <t>Companies should refer to the relevant Outcomes performance commitment appendix (published as part of the draft determinations in either April 2019 or July 2019) for details of the measurement units applicable to bespoke performance commitments. This document is formally titled "PR19 draft determinations: [Company name] - Outcomes performance commitment appendix".</t>
  </si>
  <si>
    <t>Table OC1 - P10 and P90 data (levels and payments) for performance commitments included in draft determination</t>
  </si>
  <si>
    <t>Table OC3 - ODI rate input data for performance commitments included in draft determination as well as additional bespoke performance commitments recorded in Table OC2.3</t>
  </si>
  <si>
    <t>Table OC4 - Shadow performance reporting data for performance commitments included in draft determination as well as additional bespoke performance commitments recorded in Table OC2.3</t>
  </si>
  <si>
    <t>Hyperlink for draft determinations representation pro forma:</t>
  </si>
  <si>
    <t>Blank cell. Companies should enter data into these cells wherever they propose a change to the PC/ODI parameters set out in the draft determinations (or in the case of Table OC3 alone, changes to the App1a table data provided as part of companies' post-IAP data submissions). If no changes are proposed then companies should leave these cells blank.</t>
  </si>
  <si>
    <t>Blank cell. Companies must enter data into these cells, regardless of whether they propose a change to the PC/ODI parameters set out in the draft determinations.</t>
  </si>
  <si>
    <r>
      <rPr>
        <sz val="12"/>
        <color theme="1"/>
        <rFont val="Franklin Gothic Medium"/>
        <family val="2"/>
      </rPr>
      <t>Guidance on completion of Table OC1</t>
    </r>
    <r>
      <rPr>
        <sz val="10"/>
        <color theme="1"/>
        <rFont val="Arial"/>
        <family val="2"/>
      </rPr>
      <t xml:space="preserve">
1. Companies should refer to the colour coding guidance above when completing this table.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As highlighted above, when completing this table companies should not account for any PC/ODI parameter changes that they are proposing in their representations. Instead, companies should take the draft determination parameters as fixed (as highlighted above, fast track companies should take into account any implications of draft determination decisions for slow track and significant scrutiny companies, published on 18 July 2019, for their PC/ODI parameters).
</t>
    </r>
  </si>
  <si>
    <r>
      <rPr>
        <sz val="12"/>
        <color theme="1"/>
        <rFont val="Franklin Gothic Medium"/>
        <family val="2"/>
      </rPr>
      <t>Guidance on completion of Table OC2.1, OC2.2 and OC2.3 (all contained in the same tab)</t>
    </r>
    <r>
      <rPr>
        <sz val="11"/>
        <color theme="1"/>
        <rFont val="Calibri"/>
        <family val="2"/>
        <scheme val="minor"/>
      </rPr>
      <t xml:space="preserve">
</t>
    </r>
    <r>
      <rPr>
        <sz val="10"/>
        <color theme="1"/>
        <rFont val="Arial"/>
        <family val="2"/>
      </rPr>
      <t xml:space="preserve">1. Companies should refer to the colour coding guidance above when completing these tables.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Tables OC2.1, OC2.2 and OC2.3 serve the following specific purposes:
a. Table OC2.1 should be used to provide any PC/ODI parameter changes that companies are proposing in their representations. This table includes only those PCs that were published at draft determination. Companies should ensure that all parameter changes for common PCs are expressed using the standardised measurement units set out in column T.
b. Table OC2.2 should be used to report parameter changes using alternative measurement units that companies deployed for their post-IAP App1 table submissions. This table sets out all the common PCs for which this reporting requirement applies, and no further rows should be added to this table. When completing this table, companies should ensure that they convert any parameter changes (from the first table) into the alternative measurement units requested. Some companies will find this table empty, because their previously submitted App1 table provided all common PCs in standardised measurement units, and in these cases no action is required.
c. Table OC2.3 should be used to provide details of any new performance commitments that a company is proposing in its representations (i.e. PCs that aren't featured in the draft determinations). The yellow shading used throughout much of this table underlines the need for a comprehensive set of PC and ODI parameters for all new PCs, as per the colour coding guidance above. Companies must not seek to add additional common performance commitments.
4. If a company is proposing to remove one or more parameters (e.g. an ODI rate) from a PC whilst retaining the performance commitment, then it should enter the word "Remove" in the relevant parameter cells.
5. If a company is proposing to remove an entire (bespoke) performance commitment, then it should enter "Yes" within column F of the first table to indicate this. In these cases, we still expect companies to provide us with P10 and P90 data (levels and payments) wherever practically feasible. Companies must not remove any common performance commitments applicable to them.
6. If a company is proposing to change the definition of a bespoke performance commitment (as compared to the definition published in the draft determinations), then it should enter "Yes" within column E of the first table to indicate this. Companies should not specify further details of their proposed changes to PC definitions within this table alone, as these must also be set out clearly in the company’s representations. Companies must not seek to change the definitions of any common PCs applicable to them.
7. If a company is proposing to change the measurement unit applicable to a bespoke performance commitment, then it must complete the entirety of the relevant row within Table OC2.1, expressing all parameters using the new measurement unit which is proposed. Companies should note that when completing Tables OC3 and OC4 they are obliged to use the measurement units set for bespoke PCs at draft determinations (this is why green colour coding has been applied). Companies must </t>
    </r>
    <r>
      <rPr>
        <b/>
        <sz val="10"/>
        <color theme="1"/>
        <rFont val="arial"/>
        <family val="2"/>
      </rPr>
      <t>not</t>
    </r>
    <r>
      <rPr>
        <sz val="10"/>
        <color theme="1"/>
        <rFont val="Arial"/>
        <family val="2"/>
      </rPr>
      <t xml:space="preserve"> use alternative measurement units for bespoke PCs when completing Tables OC3 and OC4. 
7. If a company is proposing to make any changes to performance commitment levels (PCLs) set for the common PC "Priority services for customers in vulnerable circumstances", then it should ensure to report all three component metrics (PSR reach, actual contacts and attempted contacts) using the following format: [PSR reach number] / [actual contacts number] / [attempted contacts number]. For example, "7.0 / 50.0 / 90.0".
8. All proposed parameter changes recorded in Table OC2.1 and Table OC2.2 must be fully consistent with each other. For example, if a company proposes to add outperformance incentives to a PC then we would expect to see this reflected appropriately within both the ODI type and ODI rate columns.</t>
    </r>
  </si>
  <si>
    <r>
      <rPr>
        <sz val="12"/>
        <color theme="1"/>
        <rFont val="Franklin Gothic Medium"/>
        <family val="2"/>
      </rPr>
      <t xml:space="preserve">Guidance on completion of Table OC3
</t>
    </r>
    <r>
      <rPr>
        <sz val="11"/>
        <color theme="1"/>
        <rFont val="Calibri"/>
        <family val="2"/>
        <scheme val="minor"/>
      </rPr>
      <t xml:space="preserve">
</t>
    </r>
    <r>
      <rPr>
        <sz val="10"/>
        <color theme="1"/>
        <rFont val="Arial"/>
        <family val="2"/>
      </rPr>
      <t>1. Companies should refer to the colour coding guidance above when completing this table.
2. Companies should use this table to provide any proposed revisions to ODI rate input parameters, as compared to the App1a data table submissions that they provided following the IAP. Reasons for revisions to these inputs could include the completion of additional customer engagement activities, which have given companies reason to revise their estimates of marginal benefits and marginal costs.
3. Companies should only enter data into this table in cases where a change versus the company’s previous submissions is proposed. Companies should otherwise leave the cells within this table blank.
4. If a company proposes changes to ODI rate input parameters (as detailed in this table) which have implications for the ODI rates it wishes to propose, then it should use the relevant columns within Table OC2.1 and Table OC2.2 to inform us of any proposed ODI rate changes.
5. Companies should ensure that they complete columns I to L of Table OC3 in their entirety for any additional bespoke PCs which are proposed in Table OC2.3.</t>
    </r>
  </si>
  <si>
    <r>
      <rPr>
        <sz val="12"/>
        <color theme="1"/>
        <rFont val="Franklin Gothic Medium"/>
        <family val="2"/>
      </rPr>
      <t>Guidance on completion of Table OC4</t>
    </r>
    <r>
      <rPr>
        <sz val="11"/>
        <color theme="1"/>
        <rFont val="Calibri"/>
        <family val="2"/>
        <scheme val="minor"/>
      </rPr>
      <t xml:space="preserve">
</t>
    </r>
    <r>
      <rPr>
        <sz val="10"/>
        <color theme="1"/>
        <rFont val="Arial"/>
        <family val="2"/>
      </rPr>
      <t xml:space="preserve">1. Companies should refer to the colour coding guidance above when completing this table.
2. Companies should use this table to provide shadow reporting data for all of their bespoke performance commitments, wherever this is practically feasible. This shadow reporting data should cover the 2018-19 reporting year.
3. Companies should ensure that their shadow reporting data aligns fully with the performance commitment definitions and measurement units as set out in the applicable Outcomes performance commitment appendix published as part of draft determinations. Companies should not provide data based on alternative definitions or measurement units.
4. Companies should provide shadow reporting data for all bespoke PCs (wherever practically feasible), </t>
    </r>
    <r>
      <rPr>
        <b/>
        <sz val="10"/>
        <color theme="1"/>
        <rFont val="arial"/>
        <family val="2"/>
      </rPr>
      <t>including</t>
    </r>
    <r>
      <rPr>
        <sz val="10"/>
        <color theme="1"/>
        <rFont val="Arial"/>
        <family val="2"/>
      </rPr>
      <t xml:space="preserve"> for any PCs which they are proposing to remove entirely.
5. Companies should ensure that they complete column I of Table OC4 in its entirety for any additional bespoke PCs which are proposed in Table OC2.3.</t>
    </r>
  </si>
  <si>
    <r>
      <rPr>
        <sz val="12"/>
        <color theme="1"/>
        <rFont val="Franklin Gothic Medium"/>
        <family val="2"/>
      </rPr>
      <t>General notes - purpose and scope of these data tables</t>
    </r>
    <r>
      <rPr>
        <sz val="10"/>
        <color theme="1"/>
        <rFont val="Arial"/>
        <family val="2"/>
      </rPr>
      <t xml:space="preserve">
1. The tables included within this workbook should be used to record relevant information related to representations regarding the performance commitment (PC) and outcome delivery incentive (ODI) parameters set out in the PR19 draft determination documents published on 18 July 2019. The tables also serve some other purposes, as set out more fully under point 2 below. A full set of parameters can be found for each performance commitment within the document titled “PR19 draft determinations: [Company name] - Outcomes performance commitment appendix”, published as part of the draft determinations in either April 2019 (for fast track companies) or July 2019 (for slow track and significant scrutiny companies).
2. There are six tables featured in this workbook (OC1, OC2.1, OC2.2, OC2.3, OC3 and OC4), each of which serves specific purposes:
a. Table OC1 should be used to record any changes to P10 and P90 data (levels and payments), taking the PC/ODI parameters set at draft determinations as fixed. Companies should not take into account any proposed changes to these parameters on which they are making representations when completing this table.
b. Table OC2.1 and Table OC2.2 should be used to record all changes to PC/ODI parameters proposed in companies' draft determination representations, such as changes to PC levels or ODI rates. Companies should additionally use this table to record any changes to P10 and P90 data (levels and payments) resulting from their representations on draft determinations. If parameter changes have been proposed for a given PC, then (depending on the nature of the changes) we would expect the P10 and P90 data provided in Table OC2.1 for that PC to deviate from the P10 and P90 data provided in Table OC1. If no parameter changes have been proposed, then the P10 and P90 data in Table OC1 should match that in Table OC2.1. We expect all companies to provide a full set of P10 and P90 data in both Table OC1 and Table OC2.1.
c. Table OC2.3 should be used to provide full details of the PC/ODI parameters for any new bespoke PCs proposed in companies' draft determination representations. The process for recording the proposed removal of entire bespoke performance commitments is set out in the table specific guidance below.
d. Table OC3 should be used to record any updates to ODI rate input parameters (such as marginal benefit or marginal cost values), as compared to the post-IAP submissions that companies provided in either February or April 2019. These data were previously provided as part of companies' App1a data table submissions.
e. Table OC4 should be used to provide shadow reporting data across all applicable bespoke performance commitments for the 2018-19 reporting year. We appreciate that this won't be feasible for some commitments (e.g. scheme specific PCs), and we don't expect companies to provide data in these cases.
3. These tables do not include the C-MeX or D-MeX common performance commitments and should not be used by companies to provide any data relating to C-MeX or D-MeX.
4. These tables should not be used as the sole means of providing representations. If companies wish to propose PC parameter changes and/or PC additions/removals, then they must provide separate written explanation/justification for these proposals in their representations which supplements the data provided through these tables.
5. Companies should refer to the representations pro forma that was published as part of the draft determinations (see the hyperlink at the top of this tab), and they should ensure that any data changes provided within these tables are consistent with their completed pro forma tables. The information provided within tables RP2, RP3, RP4 (in the pro forma) and tables OC1, OC2.1, OC2.2, OC2.3, OC3 and OC4 should reconcile fully, appreciating that information provided in the pro forma tables may only summarise the content and location of more detailed representation documents found elsewhere. We refer companies to the pro forma table guidance for further details about what information is required for the pro forma tables.
6. We expect the three fast companies to complete tables OC1, OC2.1, OC2.2 and OC 2.3. The P10/P90 data provided in Table OC1 should be based on the company’s April draft determination, adjusted only to reflect the implications of any changes to PC parameters that would arise from applying the policy decisions set out in the policy appendix to the slow track and significant scrutiny companies’ draft determinations published on 18 July 2019. By contrast, the data reported in Table OC2.1 and Table OC2.2 should reflect both the implications of any changes to PC parameters that would arise from applying the policy decisions set out in the policy appendix to the slow track and significant scrutiny companies’ draft determinations published on 18 July 2019 </t>
    </r>
    <r>
      <rPr>
        <b/>
        <sz val="10"/>
        <color theme="1"/>
        <rFont val="arial"/>
        <family val="2"/>
      </rPr>
      <t>and</t>
    </r>
    <r>
      <rPr>
        <sz val="10"/>
        <color theme="1"/>
        <rFont val="Arial"/>
        <family val="2"/>
      </rPr>
      <t xml:space="preserve"> the proposed changes to PC/ODI parameters resulting from any representations that the company has made on its April draft determinations (whether in May 2019 or in subsequent correspondence). Fast track companies should complete Table OC3 wherever they are proposing changes to the ODI rate input parameters featured in that table. We do not require the fast track companies to complete Table OC4, with the exception of United Utilities who have opted out of early certainty for bespoke performance commitment levels. 
7. For the avoidance of doubt, we do not expect companies to resubmit any of the business plan data tables which specifically relate to PCs or ODIs (tables App1, App1a and App1b) as part of their representation responses. Companies may however choose to do so, and if they do, then we expect them to indicate this using table RP4 of their pro forma response. Any of the above business plan data tables which are resubmitted should be fully consistent with tables OC1, OC2.1, OC2.2, OC2.3, OC3 and OC4.
</t>
    </r>
  </si>
  <si>
    <t>P10 underperformance payments
-£m (2017-18 CPIH deflated, financial year average)</t>
  </si>
  <si>
    <t>Value for money</t>
  </si>
  <si>
    <t>South Staffs Water</t>
  </si>
  <si>
    <t>PR19SSC_D1</t>
  </si>
  <si>
    <t>PR19SSC_D2</t>
  </si>
  <si>
    <t>PR19SSC_C1</t>
  </si>
  <si>
    <t>PR19SSC_C2</t>
  </si>
  <si>
    <t>Leakage (Megalitres per day, three-year average, absolute level) - South Staffs region</t>
  </si>
  <si>
    <t>Leakage (Megalitres per day, three-year average, % reduction from 2019-20 baseline) - Cambridge region</t>
  </si>
  <si>
    <t>Leakage (Megalitres per day, three-year average, absolute level) - Cambridge region</t>
  </si>
  <si>
    <t>Leakage (Megalitres per day, three-year average, % reduction from 2019-20 baseline) - South Staffs region</t>
  </si>
  <si>
    <t>PR19SSC_C3</t>
  </si>
  <si>
    <t>PR19SSC_C4</t>
  </si>
  <si>
    <t>Per capita consumption (Litres per person per day, three-year average, absolute level) - Cambridge region</t>
  </si>
  <si>
    <t>Per capita consumption (Litres per person per day, three-year average, % reduction from 2019-20 baseline) - Cambridge region</t>
  </si>
  <si>
    <t>Per capita consumption (Litres per person per day, three-year average, absolute level) - South Staffs region</t>
  </si>
  <si>
    <t>Per capita consumption (Litres per person per day, three-year average, % reduction from 2019-20 baseline) - South Staffs region</t>
  </si>
  <si>
    <t>PR19SSC_D4</t>
  </si>
  <si>
    <t>PR19SSC_D5</t>
  </si>
  <si>
    <t>PR19SSC_D3</t>
  </si>
  <si>
    <t>PR19SSC_B4</t>
  </si>
  <si>
    <t>PR19SSC_A3</t>
  </si>
  <si>
    <t>PR19SSC_B1</t>
  </si>
  <si>
    <t>PR19SSC_B2</t>
  </si>
  <si>
    <t>PR19SSC_B3</t>
  </si>
  <si>
    <t>PR19SSC_C5</t>
  </si>
  <si>
    <t>PR19SSC_C6</t>
  </si>
  <si>
    <t>PR19SSC_C7</t>
  </si>
  <si>
    <t>PR19SSC_C8</t>
  </si>
  <si>
    <t>PR19SSC_D6</t>
  </si>
  <si>
    <t>PR19SSC_D7</t>
  </si>
  <si>
    <t>PR19SSC_D8</t>
  </si>
  <si>
    <t>PR19SSC_E1</t>
  </si>
  <si>
    <t>PR19SSC_E2</t>
  </si>
  <si>
    <t>PR19SSC_E3</t>
  </si>
  <si>
    <t>PR19SSC_E4</t>
  </si>
  <si>
    <t>PR19SSC_F1</t>
  </si>
  <si>
    <t>PR19SSC_F2</t>
  </si>
  <si>
    <t>PR19SSC_NEP01</t>
  </si>
  <si>
    <t>Retailer measure of experience</t>
  </si>
  <si>
    <t>Financial support</t>
  </si>
  <si>
    <t>Extra Care assistance</t>
  </si>
  <si>
    <t>Education activity</t>
  </si>
  <si>
    <t>Environmentally sensitive water abstraction</t>
  </si>
  <si>
    <t>Supporting water efficient housebuilding</t>
  </si>
  <si>
    <t>Protecting wildlife, plants, habitats and catchments</t>
  </si>
  <si>
    <t>Carbon emissions</t>
  </si>
  <si>
    <t>Customer contact about water quality</t>
  </si>
  <si>
    <t>Visible leak repair time</t>
  </si>
  <si>
    <t>Water treatment works delivery programme</t>
  </si>
  <si>
    <t>Bad debt level</t>
  </si>
  <si>
    <t>Residential void properties and gap sites</t>
  </si>
  <si>
    <t>Employee engagement</t>
  </si>
  <si>
    <t>Treating our suppliers fairly</t>
  </si>
  <si>
    <t>Trust</t>
  </si>
  <si>
    <t>90% in 13.1 days</t>
  </si>
  <si>
    <t>90% in 11.3 days</t>
  </si>
  <si>
    <t>90% in 9.6 days</t>
  </si>
  <si>
    <t>90% in 6.7 days</t>
  </si>
  <si>
    <t>90% in 5.8 days</t>
  </si>
  <si>
    <t>90% in 5.4 days</t>
  </si>
  <si>
    <t>90% in 4.7 days</t>
  </si>
  <si>
    <t>90% in 4 days</t>
  </si>
  <si>
    <t>90% in 3.3 days</t>
  </si>
  <si>
    <t>90% in 3 days</t>
  </si>
  <si>
    <t>n/a</t>
  </si>
  <si>
    <t>Table OC1</t>
  </si>
  <si>
    <t>We have kept the same P10/P90 values as in our April submission except for CRI, supply interruptions and education. See our main narrative for explanations.</t>
  </si>
  <si>
    <t>We have completed P10/P90 values for majority of reputational performance commitments. We have not completed this for the scheme specific measures nor for the drought measure (which is expected to be zero).</t>
  </si>
  <si>
    <t>Tables OC2.1, 2.2, 2.3</t>
  </si>
  <si>
    <t>Table OC3</t>
  </si>
  <si>
    <t>We have no updates to our WTP information since April.</t>
  </si>
  <si>
    <t>Table OC4</t>
  </si>
  <si>
    <t>not available - new AIM sites start from AMP7</t>
  </si>
  <si>
    <t>not available - programme starts AMP7</t>
  </si>
  <si>
    <t>not available - currently designing survey with retailers</t>
  </si>
  <si>
    <t>not available - reporting process being established</t>
  </si>
  <si>
    <t>14 days - reporting process still being established</t>
  </si>
  <si>
    <t>not available - scheme specific</t>
  </si>
  <si>
    <t>not available - process still being established</t>
  </si>
  <si>
    <t>2.94% - APR numbers</t>
  </si>
  <si>
    <t>138 - catchment schemes come online from AMP7</t>
  </si>
  <si>
    <t>There are several brand new measures that we cannot provide shadow information for at this time as we are still designing the delivery and/or reporting processes.</t>
  </si>
  <si>
    <t>We have provided some shadow data however please note that due to timescales this has not been assured, and some reporting processes are still being finalised.</t>
  </si>
  <si>
    <t>In our main submission we have challenged Ofwat's interventions on some performance commitments. At present, due to the considerable uncertainty as to what Ofwat will accept in the final determination out of the challenges and options presented in the narrative, we have not completed these tables. We would therefore welcome dialogue with Ofwat on these issues, prior to FD and we can supply further P10/P90 levels and options when more information is known. We suggest it is appropriate to supply revised P10/P90 levels and financial values once changes are agreed because the P10/P90 at the appointee level is not simply an addition of the individual measures - we have used a Monte Carlo simulation which would need to be re-run to get the appointee level RORE range following any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</si>
</sst>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0"/>
    <numFmt numFmtId="165" formatCode="_-* #,##0_-;\-* #,##0_-;_-* &quot;-&quot;??_-;_-@_-"/>
  </numFmts>
  <fonts count="17"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sz val="10"/>
      <color theme="1"/>
      <name val="Calibri"/>
      <family val="2"/>
      <scheme val="minor"/>
    </font>
    <font>
      <b/>
      <sz val="10"/>
      <color theme="1"/>
      <name val="arial"/>
      <family val="2"/>
    </font>
    <font>
      <sz val="10"/>
      <color rgb="FF0078C9"/>
      <name val="Arial"/>
      <family val="2"/>
    </font>
    <font>
      <b/>
      <sz val="10"/>
      <color rgb="FF0078C9"/>
      <name val="Arial"/>
      <family val="2"/>
    </font>
    <font>
      <sz val="15"/>
      <color theme="0"/>
      <name val="Franklin Gothic Medium"/>
      <family val="2"/>
    </font>
    <font>
      <b/>
      <sz val="12"/>
      <color theme="0"/>
      <name val="Arial"/>
      <family val="2"/>
    </font>
    <font>
      <b/>
      <sz val="12"/>
      <name val="Arial"/>
      <family val="2"/>
    </font>
    <font>
      <sz val="12"/>
      <color theme="1"/>
      <name val="Franklin Gothic Medium"/>
      <family val="2"/>
    </font>
    <font>
      <sz val="14"/>
      <color rgb="FF003479"/>
      <name val="Franklin Gothic Medium"/>
      <family val="2"/>
    </font>
    <font>
      <u/>
      <sz val="11"/>
      <color theme="10"/>
      <name val="Calibri"/>
      <family val="2"/>
      <scheme val="minor"/>
    </font>
    <font>
      <u/>
      <sz val="10"/>
      <color theme="10"/>
      <name val="Arial"/>
      <family val="2"/>
    </font>
    <font>
      <sz val="12"/>
      <color rgb="FF003479"/>
      <name val="Franklin Gothic Medium"/>
      <family val="2"/>
    </font>
    <font>
      <b/>
      <sz val="11"/>
      <color theme="1"/>
      <name val="Calibri"/>
      <family val="2"/>
      <scheme val="minor"/>
    </font>
  </fonts>
  <fills count="11">
    <fill>
      <patternFill patternType="none"/>
    </fill>
    <fill>
      <patternFill patternType="gray125"/>
    </fill>
    <fill>
      <patternFill patternType="solid">
        <fgColor rgb="FFC6E0B4"/>
        <bgColor indexed="64"/>
      </patternFill>
    </fill>
    <fill>
      <patternFill patternType="solid">
        <fgColor theme="4" tint="0.79998168889431442"/>
        <bgColor indexed="64"/>
      </patternFill>
    </fill>
    <fill>
      <patternFill patternType="solid">
        <fgColor rgb="FFE0DCD8"/>
        <bgColor indexed="64"/>
      </patternFill>
    </fill>
    <fill>
      <patternFill patternType="solid">
        <fgColor rgb="FFFCEABF"/>
        <bgColor indexed="64"/>
      </patternFill>
    </fill>
    <fill>
      <patternFill patternType="solid">
        <fgColor theme="0" tint="-4.9989318521683403E-2"/>
        <bgColor indexed="64"/>
      </patternFill>
    </fill>
    <fill>
      <patternFill patternType="solid">
        <fgColor rgb="FFBFDDF1"/>
        <bgColor indexed="64"/>
      </patternFill>
    </fill>
    <fill>
      <patternFill patternType="solid">
        <fgColor rgb="FF003479"/>
        <bgColor indexed="64"/>
      </patternFill>
    </fill>
    <fill>
      <patternFill patternType="solid">
        <fgColor rgb="FFEEF6FC"/>
        <bgColor indexed="64"/>
      </patternFill>
    </fill>
    <fill>
      <patternFill patternType="solid">
        <fgColor rgb="FFFEF7E6"/>
        <bgColor indexed="64"/>
      </patternFill>
    </fill>
  </fills>
  <borders count="39">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style="medium">
        <color indexed="64"/>
      </left>
      <right style="medium">
        <color indexed="64"/>
      </right>
      <top style="medium">
        <color indexed="64"/>
      </top>
      <bottom style="medium">
        <color indexed="64"/>
      </bottom>
      <diagonal/>
    </border>
    <border>
      <left/>
      <right style="thin">
        <color rgb="FFA6A6A6"/>
      </right>
      <top/>
      <bottom/>
      <diagonal/>
    </border>
    <border>
      <left style="thin">
        <color theme="0" tint="-0.34998626667073579"/>
      </left>
      <right style="thin">
        <color rgb="FFA6A6A6"/>
      </right>
      <top style="thin">
        <color theme="0" tint="-0.34998626667073579"/>
      </top>
      <bottom/>
      <diagonal/>
    </border>
    <border>
      <left style="thin">
        <color theme="0" tint="-0.34998626667073579"/>
      </left>
      <right style="thin">
        <color rgb="FFA6A6A6"/>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theme="0" tint="-0.34998626667073579"/>
      </right>
      <top style="thin">
        <color rgb="FFA6A6A6"/>
      </top>
      <bottom/>
      <diagonal/>
    </border>
    <border>
      <left style="thin">
        <color theme="0" tint="-0.34998626667073579"/>
      </left>
      <right/>
      <top style="thin">
        <color rgb="FFA6A6A6"/>
      </top>
      <bottom/>
      <diagonal/>
    </border>
    <border>
      <left/>
      <right style="thin">
        <color rgb="FFA6A6A6"/>
      </right>
      <top style="thin">
        <color rgb="FFA6A6A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right style="thin">
        <color theme="0" tint="-0.34998626667073579"/>
      </right>
      <top/>
      <bottom style="thin">
        <color rgb="FFA6A6A6"/>
      </bottom>
      <diagonal/>
    </border>
    <border>
      <left style="thin">
        <color theme="0" tint="-0.34998626667073579"/>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theme="0" tint="-0.34998626667073579"/>
      </left>
      <right style="thin">
        <color rgb="FFA6A6A6"/>
      </right>
      <top style="thin">
        <color rgb="FFA6A6A6"/>
      </top>
      <bottom/>
      <diagonal/>
    </border>
    <border>
      <left style="thin">
        <color theme="0" tint="-0.34998626667073579"/>
      </left>
      <right style="thin">
        <color rgb="FFA6A6A6"/>
      </right>
      <top/>
      <bottom style="thin">
        <color rgb="FFA6A6A6"/>
      </bottom>
      <diagonal/>
    </border>
    <border>
      <left/>
      <right style="dashed">
        <color rgb="FFA6A6A6"/>
      </right>
      <top style="thin">
        <color theme="0" tint="-0.34998626667073579"/>
      </top>
      <bottom/>
      <diagonal/>
    </border>
    <border>
      <left/>
      <right style="dashed">
        <color rgb="FFA6A6A6"/>
      </right>
      <top/>
      <bottom/>
      <diagonal/>
    </border>
    <border>
      <left/>
      <right style="dashed">
        <color rgb="FFA6A6A6"/>
      </right>
      <top style="thin">
        <color rgb="FFA6A6A6"/>
      </top>
      <bottom/>
      <diagonal/>
    </border>
    <border>
      <left/>
      <right style="dashed">
        <color rgb="FFA6A6A6"/>
      </right>
      <top/>
      <bottom style="thin">
        <color rgb="FFA6A6A6"/>
      </bottom>
      <diagonal/>
    </border>
    <border>
      <left style="dashed">
        <color rgb="FFA6A6A6"/>
      </left>
      <right/>
      <top style="thin">
        <color theme="0" tint="-0.34998626667073579"/>
      </top>
      <bottom/>
      <diagonal/>
    </border>
    <border>
      <left style="dashed">
        <color rgb="FFA6A6A6"/>
      </left>
      <right/>
      <top/>
      <bottom/>
      <diagonal/>
    </border>
    <border>
      <left style="dashed">
        <color rgb="FFA6A6A6"/>
      </left>
      <right/>
      <top style="thin">
        <color rgb="FFA6A6A6"/>
      </top>
      <bottom/>
      <diagonal/>
    </border>
    <border>
      <left style="dashed">
        <color rgb="FFA6A6A6"/>
      </left>
      <right/>
      <top/>
      <bottom style="thin">
        <color rgb="FFA6A6A6"/>
      </bottom>
      <diagonal/>
    </border>
    <border>
      <left style="thin">
        <color rgb="FFA6A6A6"/>
      </left>
      <right style="thin">
        <color rgb="FFA6A6A6"/>
      </right>
      <top style="thin">
        <color rgb="FFA6A6A6"/>
      </top>
      <bottom/>
      <diagonal/>
    </border>
    <border>
      <left style="medium">
        <color indexed="64"/>
      </left>
      <right/>
      <top/>
      <bottom/>
      <diagonal/>
    </border>
  </borders>
  <cellStyleXfs count="6">
    <xf numFmtId="0" fontId="0" fillId="0" borderId="0"/>
    <xf numFmtId="9" fontId="1" fillId="0" borderId="0" applyFont="0" applyFill="0" applyBorder="0" applyAlignment="0" applyProtection="0"/>
    <xf numFmtId="0" fontId="1" fillId="0" borderId="0"/>
    <xf numFmtId="0" fontId="13" fillId="0" borderId="0" applyNumberFormat="0" applyFill="0" applyBorder="0" applyAlignment="0" applyProtection="0"/>
    <xf numFmtId="43" fontId="1" fillId="0" borderId="0" applyFont="0" applyFill="0" applyBorder="0" applyAlignment="0" applyProtection="0"/>
    <xf numFmtId="0" fontId="1" fillId="0" borderId="0"/>
  </cellStyleXfs>
  <cellXfs count="220">
    <xf numFmtId="0" fontId="0" fillId="0" borderId="0" xfId="0"/>
    <xf numFmtId="0" fontId="3" fillId="0" borderId="0" xfId="0" applyFont="1"/>
    <xf numFmtId="0" fontId="3" fillId="0" borderId="0" xfId="0" applyFont="1" applyAlignment="1">
      <alignment vertical="center" wrapText="1"/>
    </xf>
    <xf numFmtId="0" fontId="4" fillId="0" borderId="0" xfId="0" applyFont="1"/>
    <xf numFmtId="0" fontId="3" fillId="2" borderId="0" xfId="0" applyFont="1" applyFill="1" applyBorder="1"/>
    <xf numFmtId="0" fontId="3" fillId="0" borderId="0" xfId="0" applyFont="1" applyAlignment="1">
      <alignment horizontal="right" vertical="center" wrapText="1"/>
    </xf>
    <xf numFmtId="0" fontId="6" fillId="4" borderId="0" xfId="0" applyFont="1" applyFill="1" applyBorder="1" applyAlignment="1">
      <alignment horizontal="right" vertical="center" wrapText="1"/>
    </xf>
    <xf numFmtId="0" fontId="3" fillId="2" borderId="4" xfId="0" applyFont="1" applyFill="1" applyBorder="1"/>
    <xf numFmtId="0" fontId="6" fillId="4" borderId="4" xfId="0" applyFont="1" applyFill="1" applyBorder="1" applyAlignment="1">
      <alignment horizontal="right" vertical="center" wrapText="1"/>
    </xf>
    <xf numFmtId="0" fontId="6" fillId="4" borderId="5" xfId="0" applyFont="1" applyFill="1" applyBorder="1" applyAlignment="1">
      <alignment horizontal="right"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3" fillId="2" borderId="5" xfId="0" applyFont="1" applyFill="1" applyBorder="1"/>
    <xf numFmtId="0" fontId="4" fillId="0" borderId="0" xfId="0" applyFont="1" applyAlignment="1">
      <alignment wrapText="1"/>
    </xf>
    <xf numFmtId="0" fontId="7" fillId="4" borderId="9" xfId="0" applyFont="1" applyFill="1" applyBorder="1" applyAlignment="1">
      <alignment horizontal="center" vertical="center" wrapText="1"/>
    </xf>
    <xf numFmtId="0" fontId="6" fillId="4" borderId="10" xfId="0" applyFont="1" applyFill="1" applyBorder="1" applyAlignment="1">
      <alignment horizontal="right" vertical="center" wrapText="1"/>
    </xf>
    <xf numFmtId="0" fontId="0" fillId="0" borderId="8" xfId="0" applyBorder="1"/>
    <xf numFmtId="0" fontId="5" fillId="7" borderId="11" xfId="2"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3" fillId="2" borderId="17"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8" borderId="0" xfId="0" applyFont="1" applyFill="1" applyAlignment="1"/>
    <xf numFmtId="0" fontId="10" fillId="7" borderId="14" xfId="0" applyFont="1" applyFill="1" applyBorder="1" applyAlignment="1"/>
    <xf numFmtId="0" fontId="10" fillId="7" borderId="15" xfId="0" applyFont="1" applyFill="1" applyBorder="1" applyAlignment="1"/>
    <xf numFmtId="0" fontId="9" fillId="7" borderId="15" xfId="0" applyFont="1" applyFill="1" applyBorder="1" applyAlignment="1"/>
    <xf numFmtId="0" fontId="9" fillId="7" borderId="18" xfId="0" applyFont="1" applyFill="1" applyBorder="1" applyAlignment="1"/>
    <xf numFmtId="0" fontId="3" fillId="5" borderId="17" xfId="0" applyFont="1" applyFill="1" applyBorder="1" applyProtection="1">
      <protection locked="0"/>
    </xf>
    <xf numFmtId="0" fontId="3" fillId="5" borderId="15" xfId="0" applyFont="1" applyFill="1" applyBorder="1" applyProtection="1">
      <protection locked="0"/>
    </xf>
    <xf numFmtId="0" fontId="3" fillId="5" borderId="18" xfId="0" applyFont="1" applyFill="1" applyBorder="1" applyProtection="1">
      <protection locked="0"/>
    </xf>
    <xf numFmtId="0" fontId="3" fillId="5" borderId="4" xfId="0" applyFont="1" applyFill="1" applyBorder="1" applyProtection="1">
      <protection locked="0"/>
    </xf>
    <xf numFmtId="0" fontId="3" fillId="5" borderId="0" xfId="0" applyFont="1" applyFill="1" applyBorder="1" applyProtection="1">
      <protection locked="0"/>
    </xf>
    <xf numFmtId="0" fontId="3" fillId="5" borderId="8" xfId="0" applyFont="1" applyFill="1" applyBorder="1" applyProtection="1">
      <protection locked="0"/>
    </xf>
    <xf numFmtId="0" fontId="3" fillId="5" borderId="23" xfId="0" applyFont="1" applyFill="1" applyBorder="1" applyProtection="1">
      <protection locked="0"/>
    </xf>
    <xf numFmtId="0" fontId="3" fillId="5" borderId="21" xfId="0" applyFont="1" applyFill="1" applyBorder="1" applyProtection="1">
      <protection locked="0"/>
    </xf>
    <xf numFmtId="0" fontId="3" fillId="5" borderId="24" xfId="0" applyFont="1" applyFill="1" applyBorder="1" applyProtection="1">
      <protection locked="0"/>
    </xf>
    <xf numFmtId="0" fontId="3" fillId="6" borderId="15" xfId="0" applyFont="1" applyFill="1" applyBorder="1" applyProtection="1">
      <protection locked="0"/>
    </xf>
    <xf numFmtId="10" fontId="3" fillId="6" borderId="15" xfId="1" applyNumberFormat="1" applyFont="1" applyFill="1" applyBorder="1" applyProtection="1">
      <protection locked="0"/>
    </xf>
    <xf numFmtId="0" fontId="3" fillId="6" borderId="17" xfId="0" applyFont="1" applyFill="1" applyBorder="1" applyProtection="1">
      <protection locked="0"/>
    </xf>
    <xf numFmtId="0" fontId="3" fillId="6" borderId="16" xfId="0" applyFont="1" applyFill="1" applyBorder="1" applyProtection="1">
      <protection locked="0"/>
    </xf>
    <xf numFmtId="0" fontId="3" fillId="6" borderId="0" xfId="0" applyFont="1" applyFill="1" applyBorder="1" applyProtection="1">
      <protection locked="0"/>
    </xf>
    <xf numFmtId="10" fontId="3" fillId="6" borderId="0" xfId="1" applyNumberFormat="1" applyFont="1" applyFill="1" applyBorder="1" applyProtection="1">
      <protection locked="0"/>
    </xf>
    <xf numFmtId="0" fontId="3" fillId="6" borderId="4" xfId="0" applyFont="1" applyFill="1" applyBorder="1" applyProtection="1">
      <protection locked="0"/>
    </xf>
    <xf numFmtId="0" fontId="3" fillId="6" borderId="5" xfId="0" applyFont="1" applyFill="1" applyBorder="1" applyProtection="1">
      <protection locked="0"/>
    </xf>
    <xf numFmtId="0" fontId="3" fillId="6" borderId="21" xfId="0" applyFont="1" applyFill="1" applyBorder="1" applyProtection="1">
      <protection locked="0"/>
    </xf>
    <xf numFmtId="10" fontId="3" fillId="6" borderId="21" xfId="1" applyNumberFormat="1" applyFont="1" applyFill="1" applyBorder="1" applyProtection="1">
      <protection locked="0"/>
    </xf>
    <xf numFmtId="0" fontId="3" fillId="6" borderId="23" xfId="0" applyFont="1" applyFill="1" applyBorder="1" applyProtection="1">
      <protection locked="0"/>
    </xf>
    <xf numFmtId="0" fontId="3" fillId="6" borderId="22" xfId="0" applyFont="1" applyFill="1" applyBorder="1" applyProtection="1">
      <protection locked="0"/>
    </xf>
    <xf numFmtId="0" fontId="3" fillId="5" borderId="14" xfId="0" applyFont="1" applyFill="1" applyBorder="1" applyProtection="1">
      <protection locked="0"/>
    </xf>
    <xf numFmtId="0" fontId="3" fillId="5" borderId="19" xfId="0" applyFont="1" applyFill="1" applyBorder="1" applyProtection="1">
      <protection locked="0"/>
    </xf>
    <xf numFmtId="0" fontId="3" fillId="5" borderId="20" xfId="0" applyFont="1" applyFill="1" applyBorder="1" applyProtection="1">
      <protection locked="0"/>
    </xf>
    <xf numFmtId="0" fontId="3" fillId="5" borderId="16" xfId="0" applyFont="1" applyFill="1" applyBorder="1" applyProtection="1">
      <protection locked="0"/>
    </xf>
    <xf numFmtId="0" fontId="3" fillId="5" borderId="5" xfId="0" applyFont="1" applyFill="1" applyBorder="1" applyProtection="1">
      <protection locked="0"/>
    </xf>
    <xf numFmtId="0" fontId="3" fillId="5" borderId="22" xfId="0" applyFont="1" applyFill="1" applyBorder="1" applyProtection="1">
      <protection locked="0"/>
    </xf>
    <xf numFmtId="0" fontId="3" fillId="6" borderId="18" xfId="0" applyFont="1" applyFill="1" applyBorder="1" applyProtection="1">
      <protection locked="0"/>
    </xf>
    <xf numFmtId="0" fontId="3" fillId="6" borderId="8" xfId="0" applyFont="1" applyFill="1" applyBorder="1" applyProtection="1">
      <protection locked="0"/>
    </xf>
    <xf numFmtId="0" fontId="3" fillId="6" borderId="24" xfId="0" applyFont="1" applyFill="1" applyBorder="1" applyProtection="1">
      <protection locked="0"/>
    </xf>
    <xf numFmtId="0" fontId="3" fillId="5" borderId="10" xfId="0" applyFont="1" applyFill="1" applyBorder="1" applyProtection="1">
      <protection locked="0"/>
    </xf>
    <xf numFmtId="0" fontId="3" fillId="5" borderId="28" xfId="0" applyFont="1" applyFill="1" applyBorder="1" applyProtection="1">
      <protection locked="0"/>
    </xf>
    <xf numFmtId="0" fontId="7" fillId="0" borderId="0" xfId="0" applyFont="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6" fillId="4" borderId="19" xfId="0" applyFont="1" applyFill="1" applyBorder="1" applyAlignment="1">
      <alignment horizontal="right" vertical="center" wrapText="1"/>
    </xf>
    <xf numFmtId="0" fontId="6" fillId="4" borderId="8" xfId="0" applyFont="1" applyFill="1" applyBorder="1" applyAlignment="1">
      <alignment horizontal="right" vertical="center" wrapText="1"/>
    </xf>
    <xf numFmtId="0" fontId="3" fillId="6" borderId="14" xfId="0" applyFont="1" applyFill="1" applyBorder="1" applyProtection="1">
      <protection locked="0"/>
    </xf>
    <xf numFmtId="0" fontId="3" fillId="6" borderId="19" xfId="0" applyFont="1" applyFill="1" applyBorder="1" applyProtection="1">
      <protection locked="0"/>
    </xf>
    <xf numFmtId="0" fontId="3" fillId="6" borderId="20" xfId="0" applyFont="1" applyFill="1" applyBorder="1" applyProtection="1">
      <protection locked="0"/>
    </xf>
    <xf numFmtId="0" fontId="2" fillId="0" borderId="0" xfId="0" applyFont="1" applyAlignment="1">
      <alignment horizontal="left" vertical="top"/>
    </xf>
    <xf numFmtId="0" fontId="0" fillId="0" borderId="0" xfId="0" applyAlignment="1"/>
    <xf numFmtId="0" fontId="0" fillId="9" borderId="0" xfId="0" applyFill="1"/>
    <xf numFmtId="0" fontId="2" fillId="2" borderId="7" xfId="0" applyFont="1" applyFill="1" applyBorder="1" applyAlignment="1">
      <alignment horizontal="left" indent="1"/>
    </xf>
    <xf numFmtId="0" fontId="2" fillId="3" borderId="7" xfId="0" applyFont="1" applyFill="1" applyBorder="1" applyAlignment="1">
      <alignment horizontal="left" indent="1"/>
    </xf>
    <xf numFmtId="0" fontId="2" fillId="6" borderId="7" xfId="0" applyFont="1" applyFill="1" applyBorder="1" applyAlignment="1">
      <alignment horizontal="left" indent="1"/>
    </xf>
    <xf numFmtId="0" fontId="2" fillId="5" borderId="7" xfId="0" applyFont="1" applyFill="1" applyBorder="1" applyAlignment="1">
      <alignment horizontal="left" indent="1"/>
    </xf>
    <xf numFmtId="0" fontId="3" fillId="9" borderId="0" xfId="0" applyFont="1" applyFill="1" applyAlignment="1">
      <alignment horizontal="left" indent="1"/>
    </xf>
    <xf numFmtId="0" fontId="12" fillId="0" borderId="0" xfId="0" applyFont="1"/>
    <xf numFmtId="0" fontId="14" fillId="0" borderId="0" xfId="3" applyFont="1"/>
    <xf numFmtId="0" fontId="15" fillId="0" borderId="0" xfId="0" applyFont="1"/>
    <xf numFmtId="0" fontId="6" fillId="4" borderId="30" xfId="0" applyFont="1" applyFill="1" applyBorder="1" applyAlignment="1">
      <alignment horizontal="right" vertical="center" wrapText="1"/>
    </xf>
    <xf numFmtId="0" fontId="3" fillId="5" borderId="31" xfId="0" applyFont="1" applyFill="1" applyBorder="1" applyProtection="1">
      <protection locked="0"/>
    </xf>
    <xf numFmtId="0" fontId="3" fillId="5" borderId="30" xfId="0" applyFont="1" applyFill="1" applyBorder="1" applyProtection="1">
      <protection locked="0"/>
    </xf>
    <xf numFmtId="0" fontId="3" fillId="5" borderId="32" xfId="0" applyFont="1" applyFill="1" applyBorder="1" applyProtection="1">
      <protection locked="0"/>
    </xf>
    <xf numFmtId="0" fontId="6" fillId="4" borderId="34" xfId="0" applyFont="1" applyFill="1" applyBorder="1" applyAlignment="1">
      <alignment horizontal="right" vertical="center" wrapText="1"/>
    </xf>
    <xf numFmtId="0" fontId="3" fillId="5" borderId="35" xfId="0" applyFont="1" applyFill="1" applyBorder="1" applyProtection="1">
      <protection locked="0"/>
    </xf>
    <xf numFmtId="0" fontId="3" fillId="5" borderId="34" xfId="0" applyFont="1" applyFill="1" applyBorder="1" applyProtection="1">
      <protection locked="0"/>
    </xf>
    <xf numFmtId="0" fontId="3" fillId="5" borderId="36" xfId="0" applyFont="1" applyFill="1" applyBorder="1" applyProtection="1">
      <protection locked="0"/>
    </xf>
    <xf numFmtId="0" fontId="3" fillId="6" borderId="31" xfId="0" applyFont="1" applyFill="1" applyBorder="1" applyProtection="1">
      <protection locked="0"/>
    </xf>
    <xf numFmtId="0" fontId="3" fillId="6" borderId="30" xfId="0" applyFont="1" applyFill="1" applyBorder="1" applyProtection="1">
      <protection locked="0"/>
    </xf>
    <xf numFmtId="0" fontId="3" fillId="6" borderId="32" xfId="0" applyFont="1" applyFill="1" applyBorder="1" applyProtection="1">
      <protection locked="0"/>
    </xf>
    <xf numFmtId="0" fontId="3" fillId="6" borderId="35" xfId="0" applyFont="1" applyFill="1" applyBorder="1" applyProtection="1">
      <protection locked="0"/>
    </xf>
    <xf numFmtId="0" fontId="3" fillId="6" borderId="34" xfId="0" applyFont="1" applyFill="1" applyBorder="1" applyProtection="1">
      <protection locked="0"/>
    </xf>
    <xf numFmtId="0" fontId="3" fillId="6" borderId="36" xfId="0" applyFont="1" applyFill="1" applyBorder="1" applyProtection="1">
      <protection locked="0"/>
    </xf>
    <xf numFmtId="164" fontId="3" fillId="5" borderId="17" xfId="0" applyNumberFormat="1" applyFont="1" applyFill="1" applyBorder="1" applyProtection="1">
      <protection locked="0"/>
    </xf>
    <xf numFmtId="164" fontId="3" fillId="5" borderId="15" xfId="0" applyNumberFormat="1" applyFont="1" applyFill="1" applyBorder="1" applyProtection="1">
      <protection locked="0"/>
    </xf>
    <xf numFmtId="164" fontId="3" fillId="5" borderId="31" xfId="0" applyNumberFormat="1" applyFont="1" applyFill="1" applyBorder="1" applyProtection="1">
      <protection locked="0"/>
    </xf>
    <xf numFmtId="164" fontId="3" fillId="5" borderId="4" xfId="0" applyNumberFormat="1" applyFont="1" applyFill="1" applyBorder="1" applyProtection="1">
      <protection locked="0"/>
    </xf>
    <xf numFmtId="164" fontId="3" fillId="5" borderId="0" xfId="0" applyNumberFormat="1" applyFont="1" applyFill="1" applyBorder="1" applyProtection="1">
      <protection locked="0"/>
    </xf>
    <xf numFmtId="164" fontId="3" fillId="5" borderId="30" xfId="0" applyNumberFormat="1" applyFont="1" applyFill="1" applyBorder="1" applyProtection="1">
      <protection locked="0"/>
    </xf>
    <xf numFmtId="164" fontId="3" fillId="5" borderId="21" xfId="0" applyNumberFormat="1" applyFont="1" applyFill="1" applyBorder="1" applyProtection="1">
      <protection locked="0"/>
    </xf>
    <xf numFmtId="164" fontId="3" fillId="5" borderId="32" xfId="0" applyNumberFormat="1" applyFont="1" applyFill="1" applyBorder="1" applyProtection="1">
      <protection locked="0"/>
    </xf>
    <xf numFmtId="164" fontId="3" fillId="5" borderId="35" xfId="0" applyNumberFormat="1" applyFont="1" applyFill="1" applyBorder="1" applyProtection="1">
      <protection locked="0"/>
    </xf>
    <xf numFmtId="164" fontId="3" fillId="5" borderId="34" xfId="0" applyNumberFormat="1" applyFont="1" applyFill="1" applyBorder="1" applyProtection="1">
      <protection locked="0"/>
    </xf>
    <xf numFmtId="164" fontId="3" fillId="5" borderId="36" xfId="0" applyNumberFormat="1" applyFont="1" applyFill="1" applyBorder="1" applyProtection="1">
      <protection locked="0"/>
    </xf>
    <xf numFmtId="10" fontId="3" fillId="7" borderId="16" xfId="1" applyNumberFormat="1" applyFont="1" applyFill="1" applyBorder="1" applyProtection="1"/>
    <xf numFmtId="10" fontId="3" fillId="7" borderId="5" xfId="1" applyNumberFormat="1" applyFont="1" applyFill="1" applyBorder="1" applyProtection="1"/>
    <xf numFmtId="10" fontId="3" fillId="7" borderId="22" xfId="1" applyNumberFormat="1" applyFont="1" applyFill="1" applyBorder="1" applyProtection="1"/>
    <xf numFmtId="10" fontId="3" fillId="6" borderId="0" xfId="0" applyNumberFormat="1" applyFont="1" applyFill="1" applyBorder="1" applyProtection="1">
      <protection locked="0"/>
    </xf>
    <xf numFmtId="10" fontId="3" fillId="6" borderId="15" xfId="0" applyNumberFormat="1" applyFont="1" applyFill="1" applyBorder="1" applyProtection="1">
      <protection locked="0"/>
    </xf>
    <xf numFmtId="10" fontId="3" fillId="6" borderId="21" xfId="0" applyNumberFormat="1" applyFont="1" applyFill="1" applyBorder="1" applyProtection="1">
      <protection locked="0"/>
    </xf>
    <xf numFmtId="0" fontId="3" fillId="2" borderId="18" xfId="0" applyFont="1" applyFill="1" applyBorder="1"/>
    <xf numFmtId="0" fontId="3" fillId="2" borderId="8" xfId="0" applyFont="1" applyFill="1" applyBorder="1"/>
    <xf numFmtId="0" fontId="3" fillId="2" borderId="24" xfId="0" applyFont="1" applyFill="1" applyBorder="1"/>
    <xf numFmtId="10" fontId="3" fillId="6" borderId="14" xfId="0" applyNumberFormat="1" applyFont="1" applyFill="1" applyBorder="1" applyProtection="1">
      <protection locked="0"/>
    </xf>
    <xf numFmtId="9" fontId="3" fillId="7" borderId="18" xfId="1" applyFont="1" applyFill="1" applyBorder="1" applyProtection="1"/>
    <xf numFmtId="10" fontId="3" fillId="6" borderId="19" xfId="0" applyNumberFormat="1" applyFont="1" applyFill="1" applyBorder="1" applyProtection="1">
      <protection locked="0"/>
    </xf>
    <xf numFmtId="9" fontId="3" fillId="7" borderId="8" xfId="1" applyFont="1" applyFill="1" applyBorder="1" applyProtection="1"/>
    <xf numFmtId="10" fontId="3" fillId="6" borderId="20" xfId="0" applyNumberFormat="1" applyFont="1" applyFill="1" applyBorder="1" applyProtection="1">
      <protection locked="0"/>
    </xf>
    <xf numFmtId="9" fontId="3" fillId="7" borderId="24" xfId="1" applyFont="1" applyFill="1" applyBorder="1" applyProtection="1"/>
    <xf numFmtId="0" fontId="3" fillId="2" borderId="18" xfId="0" applyFont="1" applyFill="1" applyBorder="1" applyProtection="1">
      <protection locked="0"/>
    </xf>
    <xf numFmtId="0" fontId="3" fillId="2" borderId="8" xfId="0" applyFont="1" applyFill="1" applyBorder="1" applyProtection="1">
      <protection locked="0"/>
    </xf>
    <xf numFmtId="0" fontId="3" fillId="2" borderId="24" xfId="0" applyFont="1" applyFill="1" applyBorder="1" applyProtection="1">
      <protection locked="0"/>
    </xf>
    <xf numFmtId="2" fontId="3" fillId="6" borderId="15" xfId="0" applyNumberFormat="1" applyFont="1" applyFill="1" applyBorder="1" applyProtection="1">
      <protection locked="0"/>
    </xf>
    <xf numFmtId="2" fontId="3" fillId="6" borderId="0" xfId="0" applyNumberFormat="1" applyFont="1" applyFill="1" applyBorder="1" applyProtection="1">
      <protection locked="0"/>
    </xf>
    <xf numFmtId="2" fontId="3" fillId="6" borderId="21" xfId="0" applyNumberFormat="1" applyFont="1" applyFill="1" applyBorder="1" applyProtection="1">
      <protection locked="0"/>
    </xf>
    <xf numFmtId="165" fontId="3" fillId="6" borderId="15" xfId="4" applyNumberFormat="1" applyFont="1" applyFill="1" applyBorder="1" applyProtection="1">
      <protection locked="0"/>
    </xf>
    <xf numFmtId="165" fontId="3" fillId="6" borderId="0" xfId="4" applyNumberFormat="1" applyFont="1" applyFill="1" applyBorder="1" applyProtection="1">
      <protection locked="0"/>
    </xf>
    <xf numFmtId="165" fontId="3" fillId="6" borderId="21" xfId="4" applyNumberFormat="1" applyFont="1" applyFill="1" applyBorder="1" applyProtection="1">
      <protection locked="0"/>
    </xf>
    <xf numFmtId="10" fontId="3" fillId="6" borderId="18" xfId="0" applyNumberFormat="1" applyFont="1" applyFill="1" applyBorder="1" applyProtection="1">
      <protection locked="0"/>
    </xf>
    <xf numFmtId="10" fontId="3" fillId="6" borderId="8" xfId="0" applyNumberFormat="1" applyFont="1" applyFill="1" applyBorder="1" applyProtection="1">
      <protection locked="0"/>
    </xf>
    <xf numFmtId="10" fontId="3" fillId="6" borderId="24" xfId="0" applyNumberFormat="1" applyFont="1" applyFill="1" applyBorder="1" applyProtection="1">
      <protection locked="0"/>
    </xf>
    <xf numFmtId="10" fontId="3" fillId="5" borderId="14" xfId="1" applyNumberFormat="1" applyFont="1" applyFill="1" applyBorder="1" applyProtection="1">
      <protection locked="0"/>
    </xf>
    <xf numFmtId="10" fontId="3" fillId="5" borderId="15" xfId="1" applyNumberFormat="1" applyFont="1" applyFill="1" applyBorder="1" applyProtection="1">
      <protection locked="0"/>
    </xf>
    <xf numFmtId="10" fontId="3" fillId="5" borderId="19" xfId="1" applyNumberFormat="1" applyFont="1" applyFill="1" applyBorder="1" applyProtection="1">
      <protection locked="0"/>
    </xf>
    <xf numFmtId="10" fontId="3" fillId="5" borderId="0" xfId="1" applyNumberFormat="1" applyFont="1" applyFill="1" applyBorder="1" applyProtection="1">
      <protection locked="0"/>
    </xf>
    <xf numFmtId="10" fontId="3" fillId="5" borderId="20" xfId="1" applyNumberFormat="1" applyFont="1" applyFill="1" applyBorder="1" applyProtection="1">
      <protection locked="0"/>
    </xf>
    <xf numFmtId="10" fontId="3" fillId="5" borderId="21" xfId="1" applyNumberFormat="1" applyFont="1" applyFill="1" applyBorder="1" applyProtection="1">
      <protection locked="0"/>
    </xf>
    <xf numFmtId="0" fontId="3" fillId="7" borderId="14" xfId="0" applyFont="1" applyFill="1" applyBorder="1"/>
    <xf numFmtId="0" fontId="3" fillId="7" borderId="15" xfId="0" applyFont="1" applyFill="1" applyBorder="1"/>
    <xf numFmtId="0" fontId="3" fillId="7" borderId="18" xfId="0" applyFont="1" applyFill="1" applyBorder="1"/>
    <xf numFmtId="0" fontId="3" fillId="7" borderId="19" xfId="0" applyFont="1" applyFill="1" applyBorder="1"/>
    <xf numFmtId="0" fontId="3" fillId="7" borderId="0" xfId="0" applyFont="1" applyFill="1" applyBorder="1"/>
    <xf numFmtId="0" fontId="3" fillId="7" borderId="8" xfId="0" applyFont="1" applyFill="1" applyBorder="1"/>
    <xf numFmtId="0" fontId="3" fillId="7" borderId="20" xfId="0" applyFont="1" applyFill="1" applyBorder="1"/>
    <xf numFmtId="0" fontId="3" fillId="7" borderId="21" xfId="0" applyFont="1" applyFill="1" applyBorder="1"/>
    <xf numFmtId="0" fontId="3" fillId="7" borderId="24" xfId="0" applyFont="1" applyFill="1" applyBorder="1"/>
    <xf numFmtId="0" fontId="3" fillId="7" borderId="16" xfId="0" applyFont="1" applyFill="1" applyBorder="1"/>
    <xf numFmtId="0" fontId="3" fillId="7" borderId="5" xfId="0" applyFont="1" applyFill="1" applyBorder="1"/>
    <xf numFmtId="0" fontId="3" fillId="7" borderId="22" xfId="0" applyFont="1" applyFill="1" applyBorder="1"/>
    <xf numFmtId="0" fontId="3" fillId="5" borderId="12" xfId="0" applyFont="1" applyFill="1" applyBorder="1" applyProtection="1">
      <protection locked="0"/>
    </xf>
    <xf numFmtId="0" fontId="3" fillId="5" borderId="13" xfId="0" applyFont="1" applyFill="1" applyBorder="1" applyProtection="1">
      <protection locked="0"/>
    </xf>
    <xf numFmtId="0" fontId="3" fillId="5" borderId="27" xfId="0" applyFont="1" applyFill="1" applyBorder="1" applyProtection="1">
      <protection locked="0"/>
    </xf>
    <xf numFmtId="165" fontId="3" fillId="5" borderId="15" xfId="4" applyNumberFormat="1" applyFont="1" applyFill="1" applyBorder="1" applyProtection="1">
      <protection locked="0"/>
    </xf>
    <xf numFmtId="10" fontId="3" fillId="5" borderId="18" xfId="0" applyNumberFormat="1" applyFont="1" applyFill="1" applyBorder="1" applyProtection="1">
      <protection locked="0"/>
    </xf>
    <xf numFmtId="165" fontId="3" fillId="5" borderId="0" xfId="4" applyNumberFormat="1" applyFont="1" applyFill="1" applyBorder="1" applyProtection="1">
      <protection locked="0"/>
    </xf>
    <xf numFmtId="10" fontId="3" fillId="5" borderId="8" xfId="0" applyNumberFormat="1" applyFont="1" applyFill="1" applyBorder="1" applyProtection="1">
      <protection locked="0"/>
    </xf>
    <xf numFmtId="165" fontId="3" fillId="5" borderId="21" xfId="4" applyNumberFormat="1" applyFont="1" applyFill="1" applyBorder="1" applyProtection="1">
      <protection locked="0"/>
    </xf>
    <xf numFmtId="10" fontId="3" fillId="5" borderId="24" xfId="0" applyNumberFormat="1" applyFont="1" applyFill="1" applyBorder="1" applyProtection="1">
      <protection locked="0"/>
    </xf>
    <xf numFmtId="0" fontId="3" fillId="2" borderId="12" xfId="0" applyFont="1" applyFill="1" applyBorder="1"/>
    <xf numFmtId="0" fontId="3" fillId="2" borderId="13" xfId="0" applyFont="1" applyFill="1" applyBorder="1"/>
    <xf numFmtId="0" fontId="5" fillId="7" borderId="25" xfId="2" applyFont="1" applyFill="1" applyBorder="1"/>
    <xf numFmtId="0" fontId="5" fillId="7" borderId="26" xfId="2" applyFont="1" applyFill="1" applyBorder="1"/>
    <xf numFmtId="0" fontId="3" fillId="2" borderId="4" xfId="0" applyFont="1" applyFill="1" applyBorder="1" applyProtection="1">
      <protection locked="0"/>
    </xf>
    <xf numFmtId="0" fontId="3" fillId="2" borderId="0" xfId="0" applyFont="1" applyFill="1" applyBorder="1" applyProtection="1">
      <protection locked="0"/>
    </xf>
    <xf numFmtId="0" fontId="3" fillId="2" borderId="5" xfId="0" applyFont="1" applyFill="1" applyBorder="1" applyProtection="1">
      <protection locked="0"/>
    </xf>
    <xf numFmtId="0" fontId="3" fillId="6" borderId="37" xfId="0" applyFont="1" applyFill="1" applyBorder="1" applyProtection="1">
      <protection locked="0"/>
    </xf>
    <xf numFmtId="0" fontId="3" fillId="6" borderId="12" xfId="0" applyFont="1" applyFill="1" applyBorder="1" applyProtection="1">
      <protection locked="0"/>
    </xf>
    <xf numFmtId="0" fontId="3" fillId="6" borderId="13" xfId="0" applyFont="1" applyFill="1" applyBorder="1" applyProtection="1">
      <protection locked="0"/>
    </xf>
    <xf numFmtId="2" fontId="3" fillId="6" borderId="14" xfId="0" applyNumberFormat="1" applyFont="1" applyFill="1" applyBorder="1" applyProtection="1">
      <protection locked="0"/>
    </xf>
    <xf numFmtId="2" fontId="3" fillId="6" borderId="19" xfId="0" applyNumberFormat="1" applyFont="1" applyFill="1" applyBorder="1" applyProtection="1">
      <protection locked="0"/>
    </xf>
    <xf numFmtId="2" fontId="3" fillId="6" borderId="20" xfId="0" applyNumberFormat="1" applyFont="1" applyFill="1" applyBorder="1" applyProtection="1">
      <protection locked="0"/>
    </xf>
    <xf numFmtId="21" fontId="3" fillId="5" borderId="34" xfId="0" applyNumberFormat="1" applyFont="1" applyFill="1" applyBorder="1" applyProtection="1">
      <protection locked="0"/>
    </xf>
    <xf numFmtId="21" fontId="3" fillId="5" borderId="0" xfId="0" applyNumberFormat="1" applyFont="1" applyFill="1" applyBorder="1" applyProtection="1">
      <protection locked="0"/>
    </xf>
    <xf numFmtId="21" fontId="3" fillId="5" borderId="30" xfId="0" applyNumberFormat="1" applyFont="1" applyFill="1" applyBorder="1" applyProtection="1">
      <protection locked="0"/>
    </xf>
    <xf numFmtId="21" fontId="3" fillId="5" borderId="8" xfId="0" applyNumberFormat="1" applyFont="1" applyFill="1" applyBorder="1" applyProtection="1">
      <protection locked="0"/>
    </xf>
    <xf numFmtId="0" fontId="16" fillId="0" borderId="0" xfId="0" applyFont="1"/>
    <xf numFmtId="0" fontId="0" fillId="0" borderId="0" xfId="0" applyAlignment="1">
      <alignment wrapText="1"/>
    </xf>
    <xf numFmtId="0" fontId="9" fillId="8" borderId="0" xfId="0" applyFont="1" applyFill="1" applyAlignment="1">
      <alignment horizontal="left"/>
    </xf>
    <xf numFmtId="0" fontId="3" fillId="10" borderId="0" xfId="0" applyFont="1" applyFill="1" applyAlignment="1">
      <alignment horizontal="left" vertical="top" wrapText="1" indent="1"/>
    </xf>
    <xf numFmtId="0" fontId="3" fillId="9" borderId="38" xfId="0" applyFont="1" applyFill="1" applyBorder="1" applyAlignment="1">
      <alignment horizontal="left" vertical="top" wrapText="1" indent="1"/>
    </xf>
    <xf numFmtId="0" fontId="3" fillId="9" borderId="0" xfId="0" applyFont="1" applyFill="1" applyAlignment="1">
      <alignment horizontal="left" vertical="top" wrapText="1" indent="1"/>
    </xf>
    <xf numFmtId="0" fontId="8" fillId="8" borderId="0" xfId="0" applyFont="1" applyFill="1" applyAlignment="1">
      <alignment horizontal="left"/>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3"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2" xfId="0" applyFont="1" applyFill="1" applyBorder="1" applyAlignment="1">
      <alignment horizontal="left" vertical="center" wrapText="1"/>
    </xf>
  </cellXfs>
  <cellStyles count="6">
    <cellStyle name="Comma" xfId="4" builtinId="3"/>
    <cellStyle name="Hyperlink" xfId="3" builtinId="8"/>
    <cellStyle name="Normal" xfId="0" builtinId="0"/>
    <cellStyle name="Normal 5" xfId="2"/>
    <cellStyle name="Normal 8" xfId="5"/>
    <cellStyle name="Percent" xfId="1" builtinId="5"/>
  </cellStyles>
  <dxfs count="4">
    <dxf>
      <fill>
        <patternFill>
          <bgColor rgb="FFFCEABF"/>
        </patternFill>
      </fill>
    </dxf>
    <dxf>
      <fill>
        <patternFill>
          <bgColor rgb="FFFCEABF"/>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6E0B4"/>
      <color rgb="FFFCEABF"/>
      <color rgb="FFBFDDF1"/>
      <color rgb="FFF2F2F2"/>
      <color rgb="FFEEF6FC"/>
      <color rgb="FFA6A6A6"/>
      <color rgb="FF003479"/>
      <color rgb="FFFEFAF0"/>
      <color rgb="FFFEF7E6"/>
      <color rgb="FFE6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fwat.sharepoint.com/sites/rms/pr-pr19/DD/Delivering%20Outcomes/Analytical%20tools/Intervention%20Impact%20Tool_v3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Workbook Key"/>
      <sheetName val="Version Control"/>
      <sheetName val="DD Data Changes"/>
      <sheetName val="Tabs Guide"/>
      <sheetName val="Validation"/>
      <sheetName val="Data &gt;&gt;"/>
      <sheetName val="App1 Data_DD_PREINT"/>
      <sheetName val="App1 Data_DD_POSTINT_old"/>
      <sheetName val="App1 Data_DD_POSTINT"/>
      <sheetName val="App1 Data Changes Tracker"/>
      <sheetName val="App1b Data_DD_PREINT"/>
      <sheetName val="App1b Data_DD_POSTINT"/>
      <sheetName val="SSC September App1"/>
      <sheetName val="Leakage &amp; PCC Calcs"/>
      <sheetName val="PC Template Tool"/>
      <sheetName val="New PCs Check"/>
      <sheetName val="Data Checks"/>
      <sheetName val="Regulated Equity"/>
      <sheetName val="Revenue"/>
      <sheetName val="Outputs &gt;&gt;"/>
      <sheetName val="DD Summary Ch. Calcs"/>
      <sheetName val="DD Summary Ch. Tables"/>
      <sheetName val="Company ODI View_AFW_NEW"/>
      <sheetName val="Company ODI View_ANH_NEW"/>
      <sheetName val="Company ODI View_BRL_NEW"/>
      <sheetName val="Company ODI View_HDD_NEW"/>
      <sheetName val="Company ODI View_NES_NEW"/>
      <sheetName val="Company ODI View_PRT_NEW"/>
      <sheetName val="Company ODI View_SES_NEW"/>
      <sheetName val="Company ODI View_SEW_NEW"/>
      <sheetName val="Company ODI View_SRN_NEW"/>
      <sheetName val="Company ODI View_SSC_NEW"/>
      <sheetName val="Company ODI View_TMS_NEW"/>
      <sheetName val="Company ODI View_WSH_NEW"/>
      <sheetName val="Company ODI View_WSX_NEW"/>
      <sheetName val="Company ODI View_YKY_NEW"/>
      <sheetName val="Individual PC Analysis"/>
      <sheetName val="Intervention Analysis Summary"/>
      <sheetName val="RoRE Changes 3005"/>
      <sheetName val="Interventions - DDP Pre"/>
      <sheetName val="App1 P10P90 Data Issues Log"/>
      <sheetName val="Interventions - DDP Post"/>
      <sheetName val="Interventions - DDI 1a"/>
      <sheetName val="Interventions - DDI 1b"/>
      <sheetName val="Final Outputs"/>
      <sheetName val="Interventions - DDI 2a"/>
      <sheetName val="Interventions - DDI 2b"/>
    </sheetNames>
    <sheetDataSet>
      <sheetData sheetId="0"/>
      <sheetData sheetId="1"/>
      <sheetData sheetId="2"/>
      <sheetData sheetId="3"/>
      <sheetData sheetId="4"/>
      <sheetData sheetId="5"/>
      <sheetData sheetId="6"/>
      <sheetData sheetId="7"/>
      <sheetData sheetId="8"/>
      <sheetData sheetId="9">
        <row r="7">
          <cell r="C7" t="str">
            <v>PR19AFW_W-D1</v>
          </cell>
        </row>
        <row r="8">
          <cell r="C8" t="str">
            <v>PR19AFW_W-B1</v>
          </cell>
        </row>
        <row r="9">
          <cell r="C9" t="str">
            <v>PR19AFW_R-B1</v>
          </cell>
        </row>
        <row r="10">
          <cell r="C10" t="str">
            <v>PR19AFW_W-D2</v>
          </cell>
        </row>
        <row r="11">
          <cell r="C11" t="str">
            <v>PR19AFW_W-D3</v>
          </cell>
        </row>
        <row r="12">
          <cell r="C12" t="str">
            <v>PR19AFW_W-D4</v>
          </cell>
        </row>
        <row r="13">
          <cell r="C13" t="str">
            <v>PR19AFW_W-A1</v>
          </cell>
        </row>
        <row r="14">
          <cell r="C14" t="str">
            <v>PR19AFW_R-C1</v>
          </cell>
        </row>
        <row r="15">
          <cell r="C15" t="str">
            <v>PR19AFW_W-C1</v>
          </cell>
        </row>
        <row r="16">
          <cell r="C16" t="str">
            <v>PR19AFW_W-D5a</v>
          </cell>
        </row>
        <row r="17">
          <cell r="C17" t="str">
            <v>PR19AFW_R-C2</v>
          </cell>
        </row>
        <row r="18">
          <cell r="C18" t="str">
            <v>PR19AFW_R-C3</v>
          </cell>
        </row>
        <row r="19">
          <cell r="C19" t="str">
            <v>PR19AFW_W-B2</v>
          </cell>
        </row>
        <row r="20">
          <cell r="C20" t="str">
            <v>PR19AFW_R-C4</v>
          </cell>
        </row>
        <row r="21">
          <cell r="C21" t="str">
            <v>PR19AFW_W-B3</v>
          </cell>
        </row>
        <row r="22">
          <cell r="C22" t="str">
            <v>PR19AFW_W-B4</v>
          </cell>
        </row>
        <row r="23">
          <cell r="C23" t="str">
            <v>PR19AFW_W-B5</v>
          </cell>
        </row>
        <row r="24">
          <cell r="C24" t="str">
            <v>PR19AFW_W-D5b</v>
          </cell>
        </row>
        <row r="25">
          <cell r="C25" t="str">
            <v>PR19AFW_W-C2</v>
          </cell>
        </row>
        <row r="26">
          <cell r="C26" t="str">
            <v>PR19AFW_W-N1</v>
          </cell>
        </row>
        <row r="27">
          <cell r="C27" t="str">
            <v>PR19AFW_W-N2</v>
          </cell>
        </row>
        <row r="28">
          <cell r="C28" t="str">
            <v>PR19AFW_R-N3</v>
          </cell>
        </row>
        <row r="29">
          <cell r="C29" t="str">
            <v>PR19AFW_R-N4</v>
          </cell>
        </row>
        <row r="30">
          <cell r="C30" t="str">
            <v>PR19AFW_R-N6</v>
          </cell>
        </row>
        <row r="31">
          <cell r="C31" t="str">
            <v>PR19AFW_R-N7</v>
          </cell>
        </row>
        <row r="32">
          <cell r="C32" t="str">
            <v>PR19AFW_R-N8</v>
          </cell>
        </row>
        <row r="33">
          <cell r="C33" t="str">
            <v>PR19AFW_R-N9</v>
          </cell>
        </row>
        <row r="34">
          <cell r="C34" t="str">
            <v>PR19AFW_NEP01</v>
          </cell>
        </row>
        <row r="35">
          <cell r="C35" t="str">
            <v>PR19ANH_1</v>
          </cell>
        </row>
        <row r="36">
          <cell r="C36" t="str">
            <v>PR19ANH_2</v>
          </cell>
        </row>
        <row r="37">
          <cell r="C37" t="str">
            <v>PR19ANH_3</v>
          </cell>
        </row>
        <row r="38">
          <cell r="C38" t="str">
            <v>PR19ANH_4</v>
          </cell>
        </row>
        <row r="39">
          <cell r="C39" t="str">
            <v>PR19ANH_5</v>
          </cell>
        </row>
        <row r="40">
          <cell r="C40" t="str">
            <v>PR19ANH_6</v>
          </cell>
        </row>
        <row r="41">
          <cell r="C41" t="str">
            <v>PR19ANH_7</v>
          </cell>
        </row>
        <row r="42">
          <cell r="C42" t="str">
            <v>PR19ANH_8</v>
          </cell>
        </row>
        <row r="43">
          <cell r="C43" t="str">
            <v>PR19ANH_9</v>
          </cell>
        </row>
        <row r="44">
          <cell r="C44" t="str">
            <v>PR19ANH_10</v>
          </cell>
        </row>
        <row r="45">
          <cell r="C45" t="str">
            <v>PR19ANH_11</v>
          </cell>
        </row>
        <row r="46">
          <cell r="C46" t="str">
            <v>PR19ANH_12</v>
          </cell>
        </row>
        <row r="47">
          <cell r="C47" t="str">
            <v>PR19ANH_13</v>
          </cell>
        </row>
        <row r="48">
          <cell r="C48" t="str">
            <v>PR19ANH_14</v>
          </cell>
        </row>
        <row r="49">
          <cell r="C49" t="str">
            <v>PR19ANH_15</v>
          </cell>
        </row>
        <row r="50">
          <cell r="C50" t="str">
            <v>PR19ANH_16</v>
          </cell>
        </row>
        <row r="51">
          <cell r="C51" t="str">
            <v>PR19ANH_17</v>
          </cell>
        </row>
        <row r="52">
          <cell r="C52" t="str">
            <v>PR19ANH_18</v>
          </cell>
        </row>
        <row r="53">
          <cell r="C53" t="str">
            <v>PR19ANH_19</v>
          </cell>
        </row>
        <row r="54">
          <cell r="C54" t="str">
            <v>PR19ANH_20</v>
          </cell>
        </row>
        <row r="55">
          <cell r="C55" t="str">
            <v>PR19ANH_21</v>
          </cell>
        </row>
        <row r="56">
          <cell r="C56" t="str">
            <v>PR19ANH_22</v>
          </cell>
        </row>
        <row r="57">
          <cell r="C57" t="str">
            <v>PR19ANH_23</v>
          </cell>
        </row>
        <row r="58">
          <cell r="C58" t="str">
            <v>PR19ANH_24</v>
          </cell>
        </row>
        <row r="59">
          <cell r="C59" t="str">
            <v>PR19ANH_25</v>
          </cell>
        </row>
        <row r="60">
          <cell r="C60" t="str">
            <v>PR19ANH_30</v>
          </cell>
        </row>
        <row r="61">
          <cell r="C61" t="str">
            <v>PR19ANH_32</v>
          </cell>
        </row>
        <row r="62">
          <cell r="C62" t="str">
            <v>PR19ANH_34</v>
          </cell>
        </row>
        <row r="63">
          <cell r="C63" t="str">
            <v>PR19ANH_35</v>
          </cell>
        </row>
        <row r="64">
          <cell r="C64" t="str">
            <v>PR19ANH_36</v>
          </cell>
        </row>
        <row r="65">
          <cell r="C65" t="str">
            <v>PR19ANH_37</v>
          </cell>
        </row>
        <row r="66">
          <cell r="C66" t="str">
            <v>PR19ANH_38</v>
          </cell>
        </row>
        <row r="67">
          <cell r="C67" t="str">
            <v>PR19ANH_39</v>
          </cell>
        </row>
        <row r="68">
          <cell r="C68" t="str">
            <v>PR19ANH_40</v>
          </cell>
        </row>
        <row r="69">
          <cell r="C69" t="str">
            <v>PR19ANH_NEP01</v>
          </cell>
        </row>
        <row r="70">
          <cell r="C70" t="str">
            <v>PR19BRL_PC01</v>
          </cell>
        </row>
        <row r="71">
          <cell r="C71" t="str">
            <v>PR19BRL_PC02</v>
          </cell>
        </row>
        <row r="72">
          <cell r="C72" t="str">
            <v>PR19BRL_PC03</v>
          </cell>
        </row>
        <row r="73">
          <cell r="C73" t="str">
            <v>PR19BRL_PC04</v>
          </cell>
        </row>
        <row r="74">
          <cell r="C74" t="str">
            <v>PR19BRL_PC05</v>
          </cell>
        </row>
        <row r="75">
          <cell r="C75" t="str">
            <v>PR19BRL_PC06</v>
          </cell>
        </row>
        <row r="76">
          <cell r="C76" t="str">
            <v>PR19BRL_PC07</v>
          </cell>
        </row>
        <row r="77">
          <cell r="C77" t="str">
            <v>PR19BRL_PC08</v>
          </cell>
        </row>
        <row r="78">
          <cell r="C78" t="str">
            <v>PR19BRL_PC09</v>
          </cell>
        </row>
        <row r="79">
          <cell r="C79" t="str">
            <v>PR19BRL_PC10</v>
          </cell>
        </row>
        <row r="80">
          <cell r="C80" t="str">
            <v>PR19BRL_PC11</v>
          </cell>
        </row>
        <row r="81">
          <cell r="C81" t="str">
            <v>PR19BRL_PC12</v>
          </cell>
        </row>
        <row r="82">
          <cell r="C82" t="str">
            <v>PR19BRL_PC13</v>
          </cell>
        </row>
        <row r="83">
          <cell r="C83" t="str">
            <v>PR19BRL_PC14</v>
          </cell>
        </row>
        <row r="84">
          <cell r="C84" t="str">
            <v>PR19BRL_PC15</v>
          </cell>
        </row>
        <row r="85">
          <cell r="C85" t="str">
            <v>PR19BRL_PC16</v>
          </cell>
        </row>
        <row r="86">
          <cell r="C86" t="str">
            <v>PR19BRL_PC17</v>
          </cell>
        </row>
        <row r="87">
          <cell r="C87" t="str">
            <v>PR19BRL_PC18</v>
          </cell>
        </row>
        <row r="88">
          <cell r="C88" t="str">
            <v>PR19BRL_PC19</v>
          </cell>
        </row>
        <row r="89">
          <cell r="C89" t="str">
            <v>PR19BRL_PC20</v>
          </cell>
        </row>
        <row r="90">
          <cell r="C90" t="str">
            <v>PR19BRL_PC21</v>
          </cell>
        </row>
        <row r="91">
          <cell r="C91" t="str">
            <v>PR19BRL_PC22</v>
          </cell>
        </row>
        <row r="92">
          <cell r="C92" t="str">
            <v>PR19BRL_PC23</v>
          </cell>
        </row>
        <row r="93">
          <cell r="C93" t="str">
            <v>PR19BRL_PC24</v>
          </cell>
        </row>
        <row r="94">
          <cell r="C94" t="str">
            <v>PR19BRL_PC25</v>
          </cell>
        </row>
        <row r="95">
          <cell r="C95" t="str">
            <v>PR19BRL_PC26</v>
          </cell>
        </row>
        <row r="96">
          <cell r="C96" t="str">
            <v>PR19BRL_PC27</v>
          </cell>
        </row>
        <row r="97">
          <cell r="C97" t="str">
            <v>PR19BRL_PC28</v>
          </cell>
        </row>
        <row r="98">
          <cell r="C98" t="str">
            <v>PR19BRL_NEP01</v>
          </cell>
        </row>
        <row r="99">
          <cell r="C99" t="str">
            <v>PR19HDD_A1</v>
          </cell>
        </row>
        <row r="100">
          <cell r="C100" t="str">
            <v>PR19HDD_A2</v>
          </cell>
        </row>
        <row r="101">
          <cell r="C101" t="str">
            <v>PR19HDD_A3</v>
          </cell>
        </row>
        <row r="102">
          <cell r="C102" t="str">
            <v>PR19HDD_B1</v>
          </cell>
        </row>
        <row r="103">
          <cell r="C103" t="str">
            <v>PR19HDD_B2</v>
          </cell>
        </row>
        <row r="104">
          <cell r="C104" t="str">
            <v>PR19HDD_B3</v>
          </cell>
        </row>
        <row r="105">
          <cell r="C105" t="str">
            <v>PR19HDD_B4</v>
          </cell>
        </row>
        <row r="106">
          <cell r="C106" t="str">
            <v>PR19HDD_B5</v>
          </cell>
        </row>
        <row r="107">
          <cell r="C107" t="str">
            <v>PR19HDD_B6</v>
          </cell>
        </row>
        <row r="108">
          <cell r="C108" t="str">
            <v>PR19HDD_B7</v>
          </cell>
        </row>
        <row r="109">
          <cell r="C109" t="str">
            <v>PR19HDD_C1</v>
          </cell>
        </row>
        <row r="110">
          <cell r="C110" t="str">
            <v>PR19HDD_C2</v>
          </cell>
        </row>
        <row r="111">
          <cell r="C111" t="str">
            <v>PR19HDD_C3</v>
          </cell>
        </row>
        <row r="112">
          <cell r="C112" t="str">
            <v>PR19HDD_C4</v>
          </cell>
        </row>
        <row r="113">
          <cell r="C113" t="str">
            <v>PR19HDD_D1</v>
          </cell>
        </row>
        <row r="114">
          <cell r="C114" t="str">
            <v>PR19HDD_E1</v>
          </cell>
        </row>
        <row r="115">
          <cell r="C115" t="str">
            <v>PR19HDD_E2</v>
          </cell>
        </row>
        <row r="116">
          <cell r="C116" t="str">
            <v>PR19HDD_E3</v>
          </cell>
        </row>
        <row r="117">
          <cell r="C117" t="str">
            <v>PR19HDD_E4</v>
          </cell>
        </row>
        <row r="118">
          <cell r="C118" t="str">
            <v>PR19HDD_E5</v>
          </cell>
        </row>
        <row r="119">
          <cell r="C119" t="str">
            <v>PR19HDD_F1</v>
          </cell>
        </row>
        <row r="120">
          <cell r="C120" t="str">
            <v>PR19HDD_G1</v>
          </cell>
        </row>
        <row r="121">
          <cell r="C121" t="str">
            <v>PR19HDD_G2</v>
          </cell>
        </row>
        <row r="122">
          <cell r="C122" t="str">
            <v>PR19HDD_G3</v>
          </cell>
        </row>
        <row r="123">
          <cell r="C123" t="str">
            <v>PR19HDD_G4</v>
          </cell>
        </row>
        <row r="124">
          <cell r="C124" t="str">
            <v>PR19HDD_H1</v>
          </cell>
        </row>
        <row r="125">
          <cell r="C125" t="str">
            <v>PR19HDD_H2</v>
          </cell>
        </row>
        <row r="126">
          <cell r="C126" t="str">
            <v>PR19HDD_H3</v>
          </cell>
        </row>
        <row r="127">
          <cell r="C127" t="str">
            <v>PR19HDD_H4</v>
          </cell>
        </row>
        <row r="128">
          <cell r="C128" t="str">
            <v>PR19HDD_NEP01</v>
          </cell>
        </row>
        <row r="129">
          <cell r="C129" t="str">
            <v>PR19NES_COM01</v>
          </cell>
        </row>
        <row r="130">
          <cell r="C130" t="str">
            <v>PR19NES_COM02</v>
          </cell>
        </row>
        <row r="131">
          <cell r="C131" t="str">
            <v>PR19NES_COM03</v>
          </cell>
        </row>
        <row r="132">
          <cell r="C132" t="str">
            <v>PR19NES_COM04</v>
          </cell>
        </row>
        <row r="133">
          <cell r="C133" t="str">
            <v>PR19NES_COM05</v>
          </cell>
        </row>
        <row r="134">
          <cell r="C134" t="str">
            <v>PR19NES_COM06</v>
          </cell>
        </row>
        <row r="135">
          <cell r="C135" t="str">
            <v>PR19NES_COM07</v>
          </cell>
        </row>
        <row r="136">
          <cell r="C136" t="str">
            <v>PR19NES_COM08</v>
          </cell>
        </row>
        <row r="137">
          <cell r="C137" t="str">
            <v>PR19NES_COM09</v>
          </cell>
        </row>
        <row r="138">
          <cell r="C138" t="str">
            <v>PR19NES_COM10</v>
          </cell>
        </row>
        <row r="139">
          <cell r="C139" t="str">
            <v>PR19NES_COM11</v>
          </cell>
        </row>
        <row r="140">
          <cell r="C140" t="str">
            <v>PR19NES_COM12</v>
          </cell>
        </row>
        <row r="141">
          <cell r="C141" t="str">
            <v>PR19NES_COM13</v>
          </cell>
        </row>
        <row r="142">
          <cell r="C142" t="str">
            <v>PR19NES_COM14</v>
          </cell>
        </row>
        <row r="143">
          <cell r="C143" t="str">
            <v>PR19NES_COM15</v>
          </cell>
        </row>
        <row r="144">
          <cell r="C144" t="str">
            <v>PR19NES_BES01</v>
          </cell>
        </row>
        <row r="145">
          <cell r="C145" t="str">
            <v>PR19NES_BES02</v>
          </cell>
        </row>
        <row r="146">
          <cell r="C146" t="str">
            <v>PR19NES_BES03</v>
          </cell>
        </row>
        <row r="147">
          <cell r="C147" t="str">
            <v>PR19NES_BES04</v>
          </cell>
        </row>
        <row r="148">
          <cell r="C148" t="str">
            <v>PR19NES_BES05</v>
          </cell>
        </row>
        <row r="149">
          <cell r="C149" t="str">
            <v>PR19NES_BES06</v>
          </cell>
        </row>
        <row r="150">
          <cell r="C150" t="str">
            <v>PR19NES_BES07</v>
          </cell>
        </row>
        <row r="151">
          <cell r="C151" t="str">
            <v>PR19NES_BES08</v>
          </cell>
        </row>
        <row r="152">
          <cell r="C152" t="str">
            <v>PR19NES_BES09</v>
          </cell>
        </row>
        <row r="153">
          <cell r="C153" t="str">
            <v>PR19NES_BES10</v>
          </cell>
        </row>
        <row r="154">
          <cell r="C154" t="str">
            <v>PR19NES_BES11</v>
          </cell>
        </row>
        <row r="155">
          <cell r="C155" t="str">
            <v>PR19NES_BES12</v>
          </cell>
        </row>
        <row r="156">
          <cell r="C156" t="str">
            <v>PR19NES_BES13</v>
          </cell>
        </row>
        <row r="157">
          <cell r="C157" t="str">
            <v>PR19NES_BES14</v>
          </cell>
        </row>
        <row r="158">
          <cell r="C158" t="str">
            <v>PR19NES_BES15</v>
          </cell>
        </row>
        <row r="159">
          <cell r="C159" t="str">
            <v>PR19NES_BES16</v>
          </cell>
        </row>
        <row r="160">
          <cell r="C160" t="str">
            <v>PR19NES_BES17</v>
          </cell>
        </row>
        <row r="161">
          <cell r="C161" t="str">
            <v>PR19NES_BES18</v>
          </cell>
        </row>
        <row r="162">
          <cell r="C162" t="str">
            <v>PR19NES_BES19</v>
          </cell>
        </row>
        <row r="163">
          <cell r="C163" t="str">
            <v>PR19NES_BES20</v>
          </cell>
        </row>
        <row r="164">
          <cell r="C164" t="str">
            <v>PR19NES_BES21</v>
          </cell>
        </row>
        <row r="165">
          <cell r="C165" t="str">
            <v>PR19NES_BES22</v>
          </cell>
        </row>
        <row r="166">
          <cell r="C166" t="str">
            <v>PR19NES_BES01a</v>
          </cell>
        </row>
        <row r="167">
          <cell r="C167" t="str">
            <v>PR19NES_BES02a</v>
          </cell>
        </row>
        <row r="168">
          <cell r="C168" t="str">
            <v>PR19NES_COM16</v>
          </cell>
        </row>
        <row r="169">
          <cell r="C169" t="str">
            <v>PR19NES_BES23</v>
          </cell>
        </row>
        <row r="170">
          <cell r="C170" t="str">
            <v>PR19NES_BES24</v>
          </cell>
        </row>
        <row r="171">
          <cell r="C171" t="str">
            <v>PR19NES_BES25</v>
          </cell>
        </row>
        <row r="172">
          <cell r="C172" t="str">
            <v>PR19NES_BES26</v>
          </cell>
        </row>
        <row r="173">
          <cell r="C173" t="str">
            <v>PR19NES_BES27</v>
          </cell>
        </row>
        <row r="174">
          <cell r="C174" t="str">
            <v>PR19NES_BES28</v>
          </cell>
        </row>
        <row r="175">
          <cell r="C175" t="str">
            <v>PR19NES_BES30</v>
          </cell>
        </row>
        <row r="176">
          <cell r="C176" t="str">
            <v>PR19NES_NEP01</v>
          </cell>
        </row>
        <row r="177">
          <cell r="C177" t="str">
            <v>PR19NES_BES31</v>
          </cell>
        </row>
        <row r="178">
          <cell r="C178" t="str">
            <v>PR19PRT_PRT-Network Plus-07</v>
          </cell>
        </row>
        <row r="179">
          <cell r="C179" t="str">
            <v>PR19PRT_PRT-Water Resources 03</v>
          </cell>
        </row>
        <row r="180">
          <cell r="C180" t="str">
            <v>PR19PRT_PRT-Network Plus-01</v>
          </cell>
        </row>
        <row r="181">
          <cell r="C181" t="str">
            <v>PR19PRT_PRT-Network Plus-02</v>
          </cell>
        </row>
        <row r="182">
          <cell r="C182" t="str">
            <v>PR19PRT_PRT-Network Plus-03</v>
          </cell>
        </row>
        <row r="183">
          <cell r="C183" t="str">
            <v>PR19PRT_PRT-Network Plus-04</v>
          </cell>
        </row>
        <row r="184">
          <cell r="C184" t="str">
            <v>PR19PRT_PRT-Network Plus-06</v>
          </cell>
        </row>
        <row r="185">
          <cell r="C185" t="str">
            <v>PR19PRT_PRT-Network Plus-05</v>
          </cell>
        </row>
        <row r="186">
          <cell r="C186" t="str">
            <v>PR19PRT_PRT-Network Plus-08</v>
          </cell>
        </row>
        <row r="187">
          <cell r="C187" t="str">
            <v>PR19PRT_PRT-Water Resources-02</v>
          </cell>
        </row>
        <row r="188">
          <cell r="C188" t="str">
            <v>PR19PRT_PRT-Water Resources-01</v>
          </cell>
        </row>
        <row r="189">
          <cell r="C189" t="str">
            <v>PR19PRT_PRT-Water Resources-06</v>
          </cell>
        </row>
        <row r="190">
          <cell r="C190" t="str">
            <v>PR19PRT_PRT-Retail-02</v>
          </cell>
        </row>
        <row r="191">
          <cell r="C191" t="str">
            <v>PR19PRT_PRT-Retail-03</v>
          </cell>
        </row>
        <row r="192">
          <cell r="C192" t="str">
            <v>PR19PRT_PRT-Retail-01</v>
          </cell>
        </row>
        <row r="193">
          <cell r="C193" t="str">
            <v>PR19PRT_PRT-Network Plus-11</v>
          </cell>
        </row>
        <row r="194">
          <cell r="C194" t="str">
            <v>PR19PRT_PRT-Network Plus-12</v>
          </cell>
        </row>
        <row r="195">
          <cell r="C195" t="str">
            <v>PR19PRT_PRT-Water Resources-04</v>
          </cell>
        </row>
        <row r="196">
          <cell r="C196" t="str">
            <v>PR19PRT_PRT-Water Resources-05</v>
          </cell>
        </row>
        <row r="197">
          <cell r="C197" t="str">
            <v>PR19PRT_PRT-Network Plus-09</v>
          </cell>
        </row>
        <row r="198">
          <cell r="C198" t="str">
            <v>PR19PRT_PRT-Retail-04</v>
          </cell>
        </row>
        <row r="199">
          <cell r="C199" t="str">
            <v>PR19PRT_PRT-Network Plus-10</v>
          </cell>
        </row>
        <row r="200">
          <cell r="C200" t="str">
            <v>PR19PRT_PRT-Retail-05</v>
          </cell>
        </row>
        <row r="201">
          <cell r="C201" t="str">
            <v>PR19PRT_NEP01</v>
          </cell>
        </row>
        <row r="202">
          <cell r="C202" t="str">
            <v>PR19PRT_NEP02</v>
          </cell>
        </row>
        <row r="203">
          <cell r="C203" t="str">
            <v>PR19SES_A.1</v>
          </cell>
        </row>
        <row r="204">
          <cell r="C204" t="str">
            <v>PR19SES_A.2</v>
          </cell>
        </row>
        <row r="205">
          <cell r="C205" t="str">
            <v>PR19SES_A.3</v>
          </cell>
        </row>
        <row r="206">
          <cell r="C206" t="str">
            <v>PR19SES_A.4</v>
          </cell>
        </row>
        <row r="207">
          <cell r="C207" t="str">
            <v>PR19SES_B.1</v>
          </cell>
        </row>
        <row r="208">
          <cell r="C208" t="str">
            <v>PR19SES_B.2</v>
          </cell>
        </row>
        <row r="209">
          <cell r="C209" t="str">
            <v>PR19SES_B.3</v>
          </cell>
        </row>
        <row r="210">
          <cell r="C210" t="str">
            <v>PR19SES_B.4</v>
          </cell>
        </row>
        <row r="211">
          <cell r="C211" t="str">
            <v>PR19SES_B.5</v>
          </cell>
        </row>
        <row r="212">
          <cell r="C212" t="str">
            <v>PR19SES_C.1</v>
          </cell>
        </row>
        <row r="213">
          <cell r="C213" t="str">
            <v>PR19SES_C.3</v>
          </cell>
        </row>
        <row r="214">
          <cell r="C214" t="str">
            <v>PR19SES_C.4</v>
          </cell>
        </row>
        <row r="215">
          <cell r="C215" t="str">
            <v>PR19SES_D.1</v>
          </cell>
        </row>
        <row r="216">
          <cell r="C216" t="str">
            <v>PR19SES_D.2</v>
          </cell>
        </row>
        <row r="217">
          <cell r="C217" t="str">
            <v>PR19SES_D.3</v>
          </cell>
        </row>
        <row r="218">
          <cell r="C218" t="str">
            <v>PR19SES_E.1</v>
          </cell>
        </row>
        <row r="219">
          <cell r="C219" t="str">
            <v>PR19SES_E.2</v>
          </cell>
        </row>
        <row r="220">
          <cell r="C220" t="str">
            <v>PR19SES_E.3</v>
          </cell>
        </row>
        <row r="221">
          <cell r="C221" t="str">
            <v>PR19SES_E.4</v>
          </cell>
        </row>
        <row r="222">
          <cell r="C222" t="str">
            <v>PR19SES_E.5</v>
          </cell>
        </row>
        <row r="223">
          <cell r="C223" t="str">
            <v>PR19SES_E.6</v>
          </cell>
        </row>
        <row r="224">
          <cell r="C224" t="str">
            <v>PR19SES_A.5</v>
          </cell>
        </row>
        <row r="225">
          <cell r="C225" t="str">
            <v>PR19SES_B.6</v>
          </cell>
        </row>
        <row r="226">
          <cell r="C226" t="str">
            <v>PR19SES_NEP01</v>
          </cell>
        </row>
        <row r="227">
          <cell r="C227" t="str">
            <v>PR19SEW_C.1</v>
          </cell>
        </row>
        <row r="228">
          <cell r="C228" t="str">
            <v>PR19SEW_F.1</v>
          </cell>
        </row>
        <row r="229">
          <cell r="C229" t="str">
            <v>PR19SEW_A.1</v>
          </cell>
        </row>
        <row r="230">
          <cell r="C230" t="str">
            <v>PR19SEW_B.1</v>
          </cell>
        </row>
        <row r="231">
          <cell r="C231" t="str">
            <v>PR19SEW_D.1</v>
          </cell>
        </row>
        <row r="232">
          <cell r="C232" t="str">
            <v>PR19SEW_E.1</v>
          </cell>
        </row>
        <row r="233">
          <cell r="C233" t="str">
            <v>PR19SEW_G.1</v>
          </cell>
        </row>
        <row r="234">
          <cell r="C234" t="str">
            <v>PR19SEW_B.2</v>
          </cell>
        </row>
        <row r="235">
          <cell r="C235" t="str">
            <v>PR19SEW_B.3</v>
          </cell>
        </row>
        <row r="236">
          <cell r="C236" t="str">
            <v>PR19SEW_C.2</v>
          </cell>
        </row>
        <row r="237">
          <cell r="C237" t="str">
            <v>PR19SEW_C.3</v>
          </cell>
        </row>
        <row r="238">
          <cell r="C238" t="str">
            <v>PR19SEW_C.4</v>
          </cell>
        </row>
        <row r="239">
          <cell r="C239" t="str">
            <v>PR19SEW_C.5</v>
          </cell>
        </row>
        <row r="240">
          <cell r="C240" t="str">
            <v>PR19SEW_C.6</v>
          </cell>
        </row>
        <row r="241">
          <cell r="C241" t="str">
            <v>PR19SEW_C.7</v>
          </cell>
        </row>
        <row r="242">
          <cell r="C242" t="str">
            <v>PR19SEW_C.8</v>
          </cell>
        </row>
        <row r="243">
          <cell r="C243" t="str">
            <v>PR19SEW_C.9</v>
          </cell>
        </row>
        <row r="244">
          <cell r="C244" t="str">
            <v>PR19SEW_C.10</v>
          </cell>
        </row>
        <row r="245">
          <cell r="C245" t="str">
            <v>PR19SEW_A.2</v>
          </cell>
        </row>
        <row r="246">
          <cell r="C246" t="str">
            <v>PR19SEW_A.3</v>
          </cell>
        </row>
        <row r="247">
          <cell r="C247" t="str">
            <v>PR19SEW_I.1</v>
          </cell>
        </row>
        <row r="248">
          <cell r="C248" t="str">
            <v>PR19SEW_J.1</v>
          </cell>
        </row>
        <row r="249">
          <cell r="C249" t="str">
            <v>PR19SEW_J.2</v>
          </cell>
        </row>
        <row r="250">
          <cell r="C250" t="str">
            <v>PR19SEW_L.1</v>
          </cell>
        </row>
        <row r="251">
          <cell r="C251" t="str">
            <v>PR19SEW_L.2</v>
          </cell>
        </row>
        <row r="252">
          <cell r="C252" t="str">
            <v>PR19SEW_L.3</v>
          </cell>
        </row>
        <row r="253">
          <cell r="C253" t="str">
            <v>PR19SEW_B.4</v>
          </cell>
        </row>
        <row r="254">
          <cell r="C254" t="str">
            <v>PR19SEW_B.5</v>
          </cell>
        </row>
        <row r="255">
          <cell r="C255" t="str">
            <v>PR19SEW_B.6</v>
          </cell>
        </row>
        <row r="256">
          <cell r="C256" t="str">
            <v>PR19SEW_H.1</v>
          </cell>
        </row>
        <row r="257">
          <cell r="C257" t="str">
            <v>PR19SEW_H.2</v>
          </cell>
        </row>
        <row r="258">
          <cell r="C258" t="str">
            <v>PR19SEW_H.3</v>
          </cell>
        </row>
        <row r="259">
          <cell r="C259" t="str">
            <v>PR19SEW_H.4</v>
          </cell>
        </row>
        <row r="260">
          <cell r="C260" t="str">
            <v>PR19SEW_H.5</v>
          </cell>
        </row>
        <row r="261">
          <cell r="C261" t="str">
            <v>PR19SEW_H.6</v>
          </cell>
        </row>
        <row r="262">
          <cell r="C262" t="str">
            <v>PR19SEW_C.11</v>
          </cell>
        </row>
        <row r="263">
          <cell r="C263" t="str">
            <v>PR19SEW_NEP01</v>
          </cell>
        </row>
        <row r="264">
          <cell r="C264" t="str">
            <v>PR19SRN_WN02</v>
          </cell>
        </row>
        <row r="265">
          <cell r="C265" t="str">
            <v>PR19SRN_WN04</v>
          </cell>
        </row>
        <row r="266">
          <cell r="C266" t="str">
            <v>PR19SRN_WR01</v>
          </cell>
        </row>
        <row r="267">
          <cell r="C267" t="str">
            <v>PR19SRN_WN07</v>
          </cell>
        </row>
        <row r="268">
          <cell r="C268" t="str">
            <v>PR19SRN_WN08</v>
          </cell>
        </row>
        <row r="269">
          <cell r="C269" t="str">
            <v>PR19SRN_WWN07</v>
          </cell>
        </row>
        <row r="270">
          <cell r="C270" t="str">
            <v>PR19SRN_BIO01</v>
          </cell>
        </row>
        <row r="271">
          <cell r="C271" t="str">
            <v>PR19SRN_BIO02</v>
          </cell>
        </row>
        <row r="272">
          <cell r="C272" t="str">
            <v>PR19SRN_WWN09</v>
          </cell>
        </row>
        <row r="273">
          <cell r="C273" t="str">
            <v>PR19SRN_WR05</v>
          </cell>
        </row>
        <row r="274">
          <cell r="C274" t="str">
            <v>PR19SRN_WWN11</v>
          </cell>
        </row>
        <row r="275">
          <cell r="C275" t="str">
            <v>PR19SRN_WWN12</v>
          </cell>
        </row>
        <row r="276">
          <cell r="C276" t="str">
            <v>PR19SRN_WR03</v>
          </cell>
        </row>
        <row r="277">
          <cell r="C277" t="str">
            <v>PR19SRN_WR04</v>
          </cell>
        </row>
        <row r="278">
          <cell r="C278" t="str">
            <v>PR19SRN_RR02</v>
          </cell>
        </row>
        <row r="279">
          <cell r="C279" t="str">
            <v>PR19SRN_WN01</v>
          </cell>
        </row>
        <row r="280">
          <cell r="C280" t="str">
            <v>PR19SRN_WWN13</v>
          </cell>
        </row>
        <row r="281">
          <cell r="C281" t="str">
            <v>PR19SRN_RR01</v>
          </cell>
        </row>
        <row r="282">
          <cell r="C282" t="str">
            <v>PR19SRN_RR03</v>
          </cell>
        </row>
        <row r="283">
          <cell r="C283" t="str">
            <v>PR19SRN_RR04</v>
          </cell>
        </row>
        <row r="284">
          <cell r="C284" t="str">
            <v>PR19SRN_RR05</v>
          </cell>
        </row>
        <row r="285">
          <cell r="C285" t="str">
            <v>PR19SRN_WN09</v>
          </cell>
        </row>
        <row r="286">
          <cell r="C286" t="str">
            <v>PR19SRN_WWN06</v>
          </cell>
        </row>
        <row r="287">
          <cell r="C287" t="str">
            <v>PR19SRN_N01</v>
          </cell>
        </row>
        <row r="288">
          <cell r="C288" t="str">
            <v>PR19SRN_N02</v>
          </cell>
        </row>
        <row r="289">
          <cell r="C289" t="str">
            <v>PR19SRN_WN03</v>
          </cell>
        </row>
        <row r="290">
          <cell r="C290" t="str">
            <v>PR19SRN_WWN01</v>
          </cell>
        </row>
        <row r="291">
          <cell r="C291" t="str">
            <v>PR19SRN_WWN02</v>
          </cell>
        </row>
        <row r="292">
          <cell r="C292" t="str">
            <v>PR19SRN_WR02</v>
          </cell>
        </row>
        <row r="293">
          <cell r="C293" t="str">
            <v>PR19SRN_WWN03</v>
          </cell>
        </row>
        <row r="294">
          <cell r="C294" t="str">
            <v>PR19SRN_WN05</v>
          </cell>
        </row>
        <row r="295">
          <cell r="C295" t="str">
            <v>PR19SRN_WN06</v>
          </cell>
        </row>
        <row r="296">
          <cell r="C296" t="str">
            <v>PR19SRN_WWN04</v>
          </cell>
        </row>
        <row r="297">
          <cell r="C297" t="str">
            <v>PR19SRN_WWN05</v>
          </cell>
        </row>
        <row r="298">
          <cell r="C298" t="str">
            <v xml:space="preserve">PR19SRN_WN10 </v>
          </cell>
        </row>
        <row r="299">
          <cell r="C299" t="str">
            <v>PR19SRN_WN11</v>
          </cell>
        </row>
        <row r="300">
          <cell r="C300" t="str">
            <v>PR19SRN_WWN08</v>
          </cell>
        </row>
        <row r="301">
          <cell r="C301" t="str">
            <v xml:space="preserve">PR19SRN_WWN10 </v>
          </cell>
        </row>
        <row r="302">
          <cell r="C302" t="str">
            <v>PR19SRN_WWN15</v>
          </cell>
        </row>
        <row r="303">
          <cell r="C303" t="str">
            <v>PR19SRN_RR06</v>
          </cell>
        </row>
        <row r="304">
          <cell r="C304" t="str">
            <v>PR19SRN_WWN16</v>
          </cell>
        </row>
        <row r="305">
          <cell r="C305" t="str">
            <v>PR19SRN_WN12</v>
          </cell>
        </row>
        <row r="306">
          <cell r="C306" t="str">
            <v>PR19SRN_RR07</v>
          </cell>
        </row>
        <row r="307">
          <cell r="C307" t="str">
            <v>PR19SRN_RR08</v>
          </cell>
        </row>
        <row r="308">
          <cell r="C308" t="str">
            <v>PR19SRN_WN13</v>
          </cell>
        </row>
        <row r="309">
          <cell r="C309" t="str">
            <v>PR19SRN_WR07</v>
          </cell>
        </row>
        <row r="310">
          <cell r="C310" t="str">
            <v>PR19SRN_NEP01</v>
          </cell>
        </row>
        <row r="311">
          <cell r="C311" t="str">
            <v>PR19SSC_A1</v>
          </cell>
        </row>
        <row r="312">
          <cell r="C312" t="str">
            <v>PR19SSC_A2</v>
          </cell>
        </row>
        <row r="313">
          <cell r="C313" t="str">
            <v>PR19SSC_A3</v>
          </cell>
        </row>
        <row r="314">
          <cell r="C314" t="str">
            <v>PR19SSC_B1</v>
          </cell>
        </row>
        <row r="315">
          <cell r="C315" t="str">
            <v>PR19SSC_B2</v>
          </cell>
        </row>
        <row r="316">
          <cell r="C316" t="str">
            <v>PR19SSC_B3</v>
          </cell>
        </row>
        <row r="317">
          <cell r="C317" t="str">
            <v>PR19SSC_B4</v>
          </cell>
        </row>
        <row r="318">
          <cell r="C318" t="str">
            <v>PR19SSC_C1</v>
          </cell>
        </row>
        <row r="319">
          <cell r="C319" t="str">
            <v>PR19SSC_C2</v>
          </cell>
        </row>
        <row r="320">
          <cell r="C320" t="str">
            <v>PR19SSC_C3</v>
          </cell>
        </row>
        <row r="321">
          <cell r="C321" t="str">
            <v>PR19SSC_C4</v>
          </cell>
        </row>
        <row r="322">
          <cell r="C322" t="str">
            <v>PR19SSC_C5</v>
          </cell>
        </row>
        <row r="323">
          <cell r="C323" t="str">
            <v>PR19SSC_C6</v>
          </cell>
        </row>
        <row r="324">
          <cell r="C324" t="str">
            <v>PR19SSC_C7</v>
          </cell>
        </row>
        <row r="325">
          <cell r="C325" t="str">
            <v>PR19SSC_C8</v>
          </cell>
        </row>
        <row r="326">
          <cell r="C326" t="str">
            <v>PR19SSC_D1</v>
          </cell>
        </row>
        <row r="327">
          <cell r="C327" t="str">
            <v>PR19SSC_D2</v>
          </cell>
        </row>
        <row r="328">
          <cell r="C328" t="str">
            <v>PR19SSC_D3</v>
          </cell>
        </row>
        <row r="329">
          <cell r="C329" t="str">
            <v>PR19SSC_D4</v>
          </cell>
        </row>
        <row r="330">
          <cell r="C330" t="str">
            <v>PR19SSC_D5</v>
          </cell>
        </row>
        <row r="331">
          <cell r="C331" t="str">
            <v>PR19SSC_D6</v>
          </cell>
        </row>
        <row r="332">
          <cell r="C332" t="str">
            <v>PR19SSC_D7</v>
          </cell>
        </row>
        <row r="333">
          <cell r="C333" t="str">
            <v>PR19SSC_D8</v>
          </cell>
        </row>
        <row r="334">
          <cell r="C334" t="str">
            <v>PR19SSC_E1</v>
          </cell>
        </row>
        <row r="335">
          <cell r="C335" t="str">
            <v>PR19SSC_E2</v>
          </cell>
        </row>
        <row r="336">
          <cell r="C336" t="str">
            <v>PR19SSC_E3</v>
          </cell>
        </row>
        <row r="337">
          <cell r="C337" t="str">
            <v>PR19SSC_E4</v>
          </cell>
        </row>
        <row r="338">
          <cell r="C338" t="str">
            <v>PR19SSC_F1</v>
          </cell>
        </row>
        <row r="339">
          <cell r="C339" t="str">
            <v>PR19SSC_F2</v>
          </cell>
        </row>
        <row r="340">
          <cell r="C340" t="str">
            <v>PR19SSC_NEP01</v>
          </cell>
        </row>
        <row r="341">
          <cell r="C341" t="str">
            <v>PR19SVE_A01</v>
          </cell>
        </row>
        <row r="342">
          <cell r="C342" t="str">
            <v>PR19SVE_A02</v>
          </cell>
        </row>
        <row r="343">
          <cell r="C343" t="str">
            <v>PR19SVE_A03</v>
          </cell>
        </row>
        <row r="344">
          <cell r="C344" t="str">
            <v>PR19SVE_A04</v>
          </cell>
        </row>
        <row r="345">
          <cell r="C345" t="str">
            <v>PR19SVE_B01</v>
          </cell>
        </row>
        <row r="346">
          <cell r="C346" t="str">
            <v>PR19SVE_C01</v>
          </cell>
        </row>
        <row r="347">
          <cell r="C347" t="str">
            <v>PR19SVE_C02</v>
          </cell>
        </row>
        <row r="348">
          <cell r="C348" t="str">
            <v>PR19SVE_C03</v>
          </cell>
        </row>
        <row r="349">
          <cell r="C349" t="str">
            <v>PR19SVE_C04</v>
          </cell>
        </row>
        <row r="350">
          <cell r="C350" t="str">
            <v>PR19SVE_C05</v>
          </cell>
        </row>
        <row r="351">
          <cell r="C351" t="str">
            <v>PR19SVE_D01</v>
          </cell>
        </row>
        <row r="352">
          <cell r="C352" t="str">
            <v>PR19SVE_D02</v>
          </cell>
        </row>
        <row r="353">
          <cell r="C353" t="str">
            <v>PR19SVE_E01</v>
          </cell>
        </row>
        <row r="354">
          <cell r="C354" t="str">
            <v>PR19SVE_E02</v>
          </cell>
        </row>
        <row r="355">
          <cell r="C355" t="str">
            <v>PR19SVE_F01</v>
          </cell>
        </row>
        <row r="356">
          <cell r="C356" t="str">
            <v>PR19SVE_F02</v>
          </cell>
        </row>
        <row r="357">
          <cell r="C357" t="str">
            <v>PR19SVE_F03</v>
          </cell>
        </row>
        <row r="358">
          <cell r="C358" t="str">
            <v>PR19SVE_F04</v>
          </cell>
        </row>
        <row r="359">
          <cell r="C359" t="str">
            <v>PR19SVE_F05</v>
          </cell>
        </row>
        <row r="360">
          <cell r="C360" t="str">
            <v>PR19SVE_F06</v>
          </cell>
        </row>
        <row r="361">
          <cell r="C361" t="str">
            <v>PR19SVE_F07</v>
          </cell>
        </row>
        <row r="362">
          <cell r="C362" t="str">
            <v>PR19SVE_F08</v>
          </cell>
        </row>
        <row r="363">
          <cell r="C363" t="str">
            <v>PR19SVE_F09</v>
          </cell>
        </row>
        <row r="364">
          <cell r="C364" t="str">
            <v>PR19SVE_G01</v>
          </cell>
        </row>
        <row r="365">
          <cell r="C365" t="str">
            <v>PR19SVE_G02</v>
          </cell>
        </row>
        <row r="366">
          <cell r="C366" t="str">
            <v>PR19SVE_G03</v>
          </cell>
        </row>
        <row r="367">
          <cell r="C367" t="str">
            <v>PR19SVE_G04</v>
          </cell>
        </row>
        <row r="368">
          <cell r="C368" t="str">
            <v>PR19SVE_G05</v>
          </cell>
        </row>
        <row r="369">
          <cell r="C369" t="str">
            <v>PR19SVE_G06</v>
          </cell>
        </row>
        <row r="370">
          <cell r="C370" t="str">
            <v>PR19SVE_G07</v>
          </cell>
        </row>
        <row r="371">
          <cell r="C371" t="str">
            <v>PR19SVE_G08</v>
          </cell>
        </row>
        <row r="372">
          <cell r="C372" t="str">
            <v>PR19SVE_G09</v>
          </cell>
        </row>
        <row r="373">
          <cell r="C373" t="str">
            <v>PR19SVE_G10</v>
          </cell>
        </row>
        <row r="374">
          <cell r="C374" t="str">
            <v>PR19SVE_G11</v>
          </cell>
        </row>
        <row r="375">
          <cell r="C375" t="str">
            <v>PR19SVE_G12</v>
          </cell>
        </row>
        <row r="376">
          <cell r="C376" t="str">
            <v>PR19SVE_G13</v>
          </cell>
        </row>
        <row r="377">
          <cell r="C377" t="str">
            <v>PR19SVE_H01</v>
          </cell>
        </row>
        <row r="378">
          <cell r="C378" t="str">
            <v>PR19SVE_H02</v>
          </cell>
        </row>
        <row r="379">
          <cell r="C379" t="str">
            <v>PR19SVE_H03</v>
          </cell>
        </row>
        <row r="380">
          <cell r="C380" t="str">
            <v>PR19SVE_H04</v>
          </cell>
        </row>
        <row r="381">
          <cell r="C381" t="str">
            <v>PR19SWB_PC A1</v>
          </cell>
        </row>
        <row r="382">
          <cell r="C382" t="str">
            <v>PR19SWB_PC A2</v>
          </cell>
        </row>
        <row r="383">
          <cell r="C383" t="str">
            <v>PR19SWB_PC A3</v>
          </cell>
        </row>
        <row r="384">
          <cell r="C384" t="str">
            <v>PR19SWB_PC A4</v>
          </cell>
        </row>
        <row r="385">
          <cell r="C385" t="str">
            <v>PR19SWB_PC A5</v>
          </cell>
        </row>
        <row r="386">
          <cell r="C386" t="str">
            <v>PR19SWB_PC C1</v>
          </cell>
        </row>
        <row r="387">
          <cell r="C387" t="str">
            <v>PR19SWB_PC C2</v>
          </cell>
        </row>
        <row r="388">
          <cell r="C388" t="str">
            <v>PR19SWB_PC C3</v>
          </cell>
        </row>
        <row r="389">
          <cell r="C389" t="str">
            <v>PR19SWB_PC B1</v>
          </cell>
        </row>
        <row r="390">
          <cell r="C390" t="str">
            <v>PR19SWB_PC B2</v>
          </cell>
        </row>
        <row r="391">
          <cell r="C391" t="str">
            <v>PR19SWB_PC B3</v>
          </cell>
        </row>
        <row r="392">
          <cell r="C392" t="str">
            <v>PR19SWB_PC B4</v>
          </cell>
        </row>
        <row r="393">
          <cell r="C393" t="str">
            <v>PR19SWB_PC B5</v>
          </cell>
        </row>
        <row r="394">
          <cell r="C394" t="str">
            <v>PR19SWB_PC B6</v>
          </cell>
        </row>
        <row r="395">
          <cell r="C395" t="str">
            <v>PR19SWB_PC B7</v>
          </cell>
        </row>
        <row r="396">
          <cell r="C396" t="str">
            <v>PR19SWB_PC B8</v>
          </cell>
        </row>
        <row r="397">
          <cell r="C397" t="str">
            <v>PR19SWB_PC B9</v>
          </cell>
        </row>
        <row r="398">
          <cell r="C398" t="str">
            <v>PR19SWB_PC D1</v>
          </cell>
        </row>
        <row r="399">
          <cell r="C399" t="str">
            <v>PR19SWB_PC D2</v>
          </cell>
        </row>
        <row r="400">
          <cell r="C400" t="str">
            <v>PR19SWB_PC D3</v>
          </cell>
        </row>
        <row r="401">
          <cell r="C401" t="str">
            <v>PR19SWB_PC D4</v>
          </cell>
        </row>
        <row r="402">
          <cell r="C402" t="str">
            <v>PR19SWB_PC E1</v>
          </cell>
        </row>
        <row r="403">
          <cell r="C403" t="str">
            <v>PR19SWB_PC E2</v>
          </cell>
        </row>
        <row r="404">
          <cell r="C404" t="str">
            <v>PR19SWB_PC E3</v>
          </cell>
        </row>
        <row r="405">
          <cell r="C405" t="str">
            <v>PR19SWB_PC E4</v>
          </cell>
        </row>
        <row r="406">
          <cell r="C406" t="str">
            <v>PR19SWB_PC E5</v>
          </cell>
        </row>
        <row r="407">
          <cell r="C407" t="str">
            <v>PR19SWB_PC E6</v>
          </cell>
        </row>
        <row r="408">
          <cell r="C408" t="str">
            <v>PR19SWB_PC E7</v>
          </cell>
        </row>
        <row r="409">
          <cell r="C409" t="str">
            <v>PR19SWB_PC E8</v>
          </cell>
        </row>
        <row r="410">
          <cell r="C410" t="str">
            <v>PR19SWB_PC F1</v>
          </cell>
        </row>
        <row r="411">
          <cell r="C411" t="str">
            <v>PR19SWB_PC F2</v>
          </cell>
        </row>
        <row r="412">
          <cell r="C412" t="str">
            <v>PR19SWB_PC F3</v>
          </cell>
        </row>
        <row r="413">
          <cell r="C413" t="str">
            <v>PR19SWB_PC F4</v>
          </cell>
        </row>
        <row r="414">
          <cell r="C414" t="str">
            <v>PR19SWB_PC F5</v>
          </cell>
        </row>
        <row r="415">
          <cell r="C415" t="str">
            <v>PR19SWB_PC F6</v>
          </cell>
        </row>
        <row r="416">
          <cell r="C416" t="str">
            <v>PR19SWB_PC H1</v>
          </cell>
        </row>
        <row r="417">
          <cell r="C417" t="str">
            <v>PR19SWB_PC H2</v>
          </cell>
        </row>
        <row r="418">
          <cell r="C418" t="str">
            <v>PR19SWB_PC G1</v>
          </cell>
        </row>
        <row r="419">
          <cell r="C419" t="str">
            <v>PR19SWB_PC G2</v>
          </cell>
        </row>
        <row r="420">
          <cell r="C420" t="str">
            <v>PR19SWB_PC G3</v>
          </cell>
        </row>
        <row r="421">
          <cell r="C421" t="str">
            <v>PR19SWB_PC G4</v>
          </cell>
        </row>
        <row r="422">
          <cell r="C422" t="str">
            <v>PR19SWB_PCA6</v>
          </cell>
        </row>
        <row r="423">
          <cell r="C423" t="str">
            <v>PR19SWB_PCA7</v>
          </cell>
        </row>
        <row r="424">
          <cell r="C424" t="str">
            <v>PR19SWB_PCD5</v>
          </cell>
        </row>
        <row r="425">
          <cell r="C425" t="str">
            <v>PR19TMS_AR01</v>
          </cell>
        </row>
        <row r="426">
          <cell r="C426" t="str">
            <v>PR19TMS_AR05</v>
          </cell>
        </row>
        <row r="427">
          <cell r="C427" t="str">
            <v>PR19TMS_AWS01</v>
          </cell>
        </row>
        <row r="428">
          <cell r="C428" t="str">
            <v>PR19TMS_AWS02</v>
          </cell>
        </row>
        <row r="429">
          <cell r="C429" t="str">
            <v>PR19TMS_BW01</v>
          </cell>
        </row>
        <row r="430">
          <cell r="C430" t="str">
            <v>PR19TMS_BW02</v>
          </cell>
        </row>
        <row r="431">
          <cell r="C431" t="str">
            <v>PR19TMS_BW03</v>
          </cell>
        </row>
        <row r="432">
          <cell r="C432" t="str">
            <v>PR19TMS_BW04</v>
          </cell>
        </row>
        <row r="433">
          <cell r="C433" t="str">
            <v>PR19TMS_BW05</v>
          </cell>
        </row>
        <row r="434">
          <cell r="C434" t="str">
            <v>PR19TMS_BW06a</v>
          </cell>
        </row>
        <row r="435">
          <cell r="C435" t="str">
            <v>PR19TMS_BW07</v>
          </cell>
        </row>
        <row r="436">
          <cell r="C436" t="str">
            <v>PR19TMS_BW08</v>
          </cell>
        </row>
        <row r="437">
          <cell r="C437" t="str">
            <v>PR19TMS_BW09</v>
          </cell>
        </row>
        <row r="438">
          <cell r="C438" t="str">
            <v>PR19TMS_BW10</v>
          </cell>
        </row>
        <row r="439">
          <cell r="C439" t="str">
            <v>PR19TMS_BW11</v>
          </cell>
        </row>
        <row r="440">
          <cell r="C440" t="str">
            <v>PR19TMS_BW12</v>
          </cell>
        </row>
        <row r="441">
          <cell r="C441" t="str">
            <v>PR19TMS_CS01</v>
          </cell>
        </row>
        <row r="442">
          <cell r="C442" t="str">
            <v>PR19TMS_CS02</v>
          </cell>
        </row>
        <row r="443">
          <cell r="C443" t="str">
            <v>PR19TMS_CS03</v>
          </cell>
        </row>
        <row r="444">
          <cell r="C444" t="str">
            <v>PR19TMS_CS04</v>
          </cell>
        </row>
        <row r="445">
          <cell r="C445" t="str">
            <v>PR19TMS_CS05</v>
          </cell>
        </row>
        <row r="446">
          <cell r="C446" t="str">
            <v>PR19TMS_DS01</v>
          </cell>
        </row>
        <row r="447">
          <cell r="C447" t="str">
            <v>PR19TMS_DS02</v>
          </cell>
        </row>
        <row r="448">
          <cell r="C448" t="str">
            <v>PR19TMS_DW01</v>
          </cell>
        </row>
        <row r="449">
          <cell r="C449" t="str">
            <v>PR19TMS_DW02</v>
          </cell>
        </row>
        <row r="450">
          <cell r="C450" t="str">
            <v>PR19TMS_DWS01</v>
          </cell>
        </row>
        <row r="451">
          <cell r="C451" t="str">
            <v>PR19TMS_DWS02</v>
          </cell>
        </row>
        <row r="452">
          <cell r="C452" t="str">
            <v>PR19TMS_DWS03</v>
          </cell>
        </row>
        <row r="453">
          <cell r="C453" t="str">
            <v>PR19TMS_ER01</v>
          </cell>
        </row>
        <row r="454">
          <cell r="C454" t="str">
            <v>PR19TMS_ER02</v>
          </cell>
        </row>
        <row r="455">
          <cell r="C455" t="str">
            <v>PR19TMS_ER03</v>
          </cell>
        </row>
        <row r="456">
          <cell r="C456" t="str">
            <v>PR19TMS_ES01</v>
          </cell>
        </row>
        <row r="457">
          <cell r="C457" t="str">
            <v>PR19TMS_ES02</v>
          </cell>
        </row>
        <row r="458">
          <cell r="C458" t="str">
            <v>PR19TMS_ES03</v>
          </cell>
        </row>
        <row r="459">
          <cell r="C459" t="str">
            <v>PR19TMS_ET01</v>
          </cell>
        </row>
        <row r="460">
          <cell r="C460" t="str">
            <v>PR19TMS_ET02</v>
          </cell>
        </row>
        <row r="461">
          <cell r="C461" t="str">
            <v>PR19TMS_ET04</v>
          </cell>
        </row>
        <row r="462">
          <cell r="C462" t="str">
            <v>PR19TMS_ET05</v>
          </cell>
        </row>
        <row r="463">
          <cell r="C463" t="str">
            <v>PR19TMS_ET06</v>
          </cell>
        </row>
        <row r="464">
          <cell r="C464" t="str">
            <v>PR19TMS_EW01</v>
          </cell>
        </row>
        <row r="465">
          <cell r="C465" t="str">
            <v>PR19TMS_EWS01</v>
          </cell>
        </row>
        <row r="466">
          <cell r="C466" t="str">
            <v>PR19TMS_EWS02</v>
          </cell>
        </row>
        <row r="467">
          <cell r="C467" t="str">
            <v>PR19TMS_EWS03</v>
          </cell>
        </row>
        <row r="468">
          <cell r="C468" t="str">
            <v>PR19TMS_EWS04</v>
          </cell>
        </row>
        <row r="469">
          <cell r="C469" t="str">
            <v>PR19TMS_EWS08</v>
          </cell>
        </row>
        <row r="470">
          <cell r="C470" t="str">
            <v>PR19TMS_AR06</v>
          </cell>
        </row>
        <row r="471">
          <cell r="C471" t="str">
            <v>PR19TMS_AR07</v>
          </cell>
        </row>
        <row r="472">
          <cell r="C472" t="str">
            <v>PR19TMS_M01</v>
          </cell>
        </row>
        <row r="473">
          <cell r="C473" t="str">
            <v>PR19TMS_M02</v>
          </cell>
        </row>
        <row r="474">
          <cell r="C474" t="str">
            <v>PR19TMS_NEP01</v>
          </cell>
        </row>
        <row r="475">
          <cell r="C475" t="str">
            <v>PR19UUW_A01-CF</v>
          </cell>
        </row>
        <row r="476">
          <cell r="C476" t="str">
            <v>PR19UUW_A02-WN</v>
          </cell>
        </row>
        <row r="477">
          <cell r="C477" t="str">
            <v>PR19UUW_A03-WN</v>
          </cell>
        </row>
        <row r="478">
          <cell r="C478" t="str">
            <v>PR19UUW_A04-WN</v>
          </cell>
        </row>
        <row r="479">
          <cell r="C479" t="str">
            <v>PR19UUW_A05-WN</v>
          </cell>
        </row>
        <row r="480">
          <cell r="C480" t="str">
            <v>PR19UUW_B01-WN</v>
          </cell>
        </row>
        <row r="481">
          <cell r="C481" t="str">
            <v>PR19UUW_B02-WN</v>
          </cell>
        </row>
        <row r="482">
          <cell r="C482" t="str">
            <v>PR19UUW_B03-WN</v>
          </cell>
        </row>
        <row r="483">
          <cell r="C483" t="str">
            <v>PR19UUW_B04-CF</v>
          </cell>
        </row>
        <row r="484">
          <cell r="C484" t="str">
            <v>PR19UUW_B05-WN</v>
          </cell>
        </row>
        <row r="485">
          <cell r="C485" t="str">
            <v>PR19UUW_B06-CF</v>
          </cell>
        </row>
        <row r="486">
          <cell r="C486" t="str">
            <v>PR19UUW_B07-WN</v>
          </cell>
        </row>
        <row r="487">
          <cell r="C487" t="str">
            <v>PR19UUW_B08-WN</v>
          </cell>
        </row>
        <row r="488">
          <cell r="C488" t="str">
            <v>PR19UUW_B09-DP</v>
          </cell>
        </row>
        <row r="489">
          <cell r="C489" t="str">
            <v>PR19UUW_B10-WR</v>
          </cell>
        </row>
        <row r="490">
          <cell r="C490" t="str">
            <v>PR19UUW_B11-WN</v>
          </cell>
        </row>
        <row r="491">
          <cell r="C491" t="str">
            <v>PR19UUW_C01-WWN</v>
          </cell>
        </row>
        <row r="492">
          <cell r="C492" t="str">
            <v>PR19UUW_C02-CF</v>
          </cell>
        </row>
        <row r="493">
          <cell r="C493" t="str">
            <v>PR19UUW_C03-WR</v>
          </cell>
        </row>
        <row r="494">
          <cell r="C494" t="str">
            <v>PR19UUW_C04-WR</v>
          </cell>
        </row>
        <row r="495">
          <cell r="C495" t="str">
            <v>PR19UUW_C05-WWN</v>
          </cell>
        </row>
        <row r="496">
          <cell r="C496" t="str">
            <v>PR19UUW_C06-WWN</v>
          </cell>
        </row>
        <row r="497">
          <cell r="C497" t="str">
            <v>PR19UUW_C08-CF</v>
          </cell>
        </row>
        <row r="498">
          <cell r="C498" t="str">
            <v>PR19UUW_C09-BR</v>
          </cell>
        </row>
        <row r="499">
          <cell r="C499" t="str">
            <v>PR19UUW_C10-BR</v>
          </cell>
        </row>
        <row r="500">
          <cell r="C500" t="str">
            <v>PR19UUW_D01-HH</v>
          </cell>
        </row>
        <row r="501">
          <cell r="C501" t="str">
            <v>PR19UUW_D02-CF</v>
          </cell>
        </row>
        <row r="502">
          <cell r="C502" t="str">
            <v>PR19UUW_D03-HH</v>
          </cell>
        </row>
        <row r="503">
          <cell r="C503" t="str">
            <v>PR19UUW_D04-CF</v>
          </cell>
        </row>
        <row r="504">
          <cell r="C504" t="str">
            <v>PR19UUW_D05-HH</v>
          </cell>
        </row>
        <row r="505">
          <cell r="C505" t="str">
            <v>PR19UUW_E01-HH</v>
          </cell>
        </row>
        <row r="506">
          <cell r="C506" t="str">
            <v>PR19UUW_E02-HH</v>
          </cell>
        </row>
        <row r="507">
          <cell r="C507" t="str">
            <v>PR19UUW_E03-CF</v>
          </cell>
        </row>
        <row r="508">
          <cell r="C508" t="str">
            <v>PR19UUW_E04-CF</v>
          </cell>
        </row>
        <row r="509">
          <cell r="C509" t="str">
            <v>PR19UUW_E05-HH</v>
          </cell>
        </row>
        <row r="510">
          <cell r="C510" t="str">
            <v>PR19UUW_E06-CF</v>
          </cell>
        </row>
        <row r="511">
          <cell r="C511" t="str">
            <v>PR19UUW_E07-DP</v>
          </cell>
        </row>
        <row r="512">
          <cell r="C512" t="str">
            <v>PR19UUW_E08-WR</v>
          </cell>
        </row>
        <row r="513">
          <cell r="C513" t="str">
            <v>PR19UUW_E09-HH</v>
          </cell>
        </row>
        <row r="514">
          <cell r="C514" t="str">
            <v>PR19UUW_F01-WWN</v>
          </cell>
        </row>
        <row r="515">
          <cell r="C515" t="str">
            <v>PR19UUW_F02-WWN</v>
          </cell>
        </row>
        <row r="516">
          <cell r="C516" t="str">
            <v>PR19UUW_G01-WWN</v>
          </cell>
        </row>
        <row r="517">
          <cell r="C517" t="str">
            <v>PR19UUW_G02-WWN</v>
          </cell>
        </row>
        <row r="518">
          <cell r="C518" t="str">
            <v>PR19UUW_G03-WWN</v>
          </cell>
        </row>
        <row r="519">
          <cell r="C519" t="str">
            <v>PR19UUW_G04-WWN</v>
          </cell>
        </row>
        <row r="520">
          <cell r="C520" t="str">
            <v>PR19UUW_G05-WWN</v>
          </cell>
        </row>
        <row r="521">
          <cell r="C521" t="str">
            <v>PR19UUW_G06-WWN</v>
          </cell>
        </row>
        <row r="522">
          <cell r="C522" t="str">
            <v>PR19WSH_Wt1</v>
          </cell>
        </row>
        <row r="523">
          <cell r="C523" t="str">
            <v>PR19WSH_Wt2</v>
          </cell>
        </row>
        <row r="524">
          <cell r="C524" t="str">
            <v>PR19WSH_Wt3</v>
          </cell>
        </row>
        <row r="525">
          <cell r="C525" t="str">
            <v>PR19WSH_Wt4</v>
          </cell>
        </row>
        <row r="526">
          <cell r="C526" t="str">
            <v>PR19WSH_Wt5</v>
          </cell>
        </row>
        <row r="527">
          <cell r="C527" t="str">
            <v>PR19WSH_Wt6</v>
          </cell>
        </row>
        <row r="528">
          <cell r="C528" t="str">
            <v>PR19WSH_Wt7</v>
          </cell>
        </row>
        <row r="529">
          <cell r="C529" t="str">
            <v>PR19WSH_Wt8</v>
          </cell>
        </row>
        <row r="530">
          <cell r="C530" t="str">
            <v>PR19WSH_En1</v>
          </cell>
        </row>
        <row r="531">
          <cell r="C531" t="str">
            <v>PR19WSH_En2</v>
          </cell>
        </row>
        <row r="532">
          <cell r="C532" t="str">
            <v>PR19WSH_En3</v>
          </cell>
        </row>
        <row r="533">
          <cell r="C533" t="str">
            <v>PR19WSH_En4</v>
          </cell>
        </row>
        <row r="534">
          <cell r="C534" t="str">
            <v>PR19WSH_En5</v>
          </cell>
        </row>
        <row r="535">
          <cell r="C535" t="str">
            <v>PR19WSH_En6</v>
          </cell>
        </row>
        <row r="536">
          <cell r="C536" t="str">
            <v>PR19WSH_En7</v>
          </cell>
        </row>
        <row r="537">
          <cell r="C537" t="str">
            <v>PR19WSH_En8</v>
          </cell>
        </row>
        <row r="538">
          <cell r="C538" t="str">
            <v>PR19WSH_Sv1</v>
          </cell>
        </row>
        <row r="539">
          <cell r="C539" t="str">
            <v>PR19WSH_Sv2</v>
          </cell>
        </row>
        <row r="540">
          <cell r="C540" t="str">
            <v>PR19WSH_Sv3</v>
          </cell>
        </row>
        <row r="541">
          <cell r="C541" t="str">
            <v>PR19WSH_Sv4</v>
          </cell>
        </row>
        <row r="542">
          <cell r="C542" t="str">
            <v>PR19WSH_Sv5</v>
          </cell>
        </row>
        <row r="543">
          <cell r="C543" t="str">
            <v>PR19WSH_Sv6</v>
          </cell>
        </row>
        <row r="544">
          <cell r="C544" t="str">
            <v>PR19WSH_Rt1</v>
          </cell>
        </row>
        <row r="545">
          <cell r="C545" t="str">
            <v>PR19WSH_Rt2</v>
          </cell>
        </row>
        <row r="546">
          <cell r="C546" t="str">
            <v>PR19WSH_Rt3</v>
          </cell>
        </row>
        <row r="547">
          <cell r="C547" t="str">
            <v>PR19WSH_Rt4</v>
          </cell>
        </row>
        <row r="548">
          <cell r="C548" t="str">
            <v>PR19WSH_Rt5</v>
          </cell>
        </row>
        <row r="549">
          <cell r="C549" t="str">
            <v>PR19WSH_Rt6</v>
          </cell>
        </row>
        <row r="550">
          <cell r="C550" t="str">
            <v>PR19WSH_Bl1</v>
          </cell>
        </row>
        <row r="551">
          <cell r="C551" t="str">
            <v>PR19WSH_Bl2</v>
          </cell>
        </row>
        <row r="552">
          <cell r="C552" t="str">
            <v>PR19WSH_Bl3</v>
          </cell>
        </row>
        <row r="553">
          <cell r="C553" t="str">
            <v>PR19WSH_Bl4</v>
          </cell>
        </row>
        <row r="554">
          <cell r="C554" t="str">
            <v>PR19WSH_Bl5</v>
          </cell>
        </row>
        <row r="555">
          <cell r="C555" t="str">
            <v>PR19WSH_Ft1</v>
          </cell>
        </row>
        <row r="556">
          <cell r="C556" t="str">
            <v>PR19WSH_Ft2</v>
          </cell>
        </row>
        <row r="557">
          <cell r="C557" t="str">
            <v>PR19WSH_Ft3</v>
          </cell>
        </row>
        <row r="558">
          <cell r="C558" t="str">
            <v>PR19WSH_Ft4</v>
          </cell>
        </row>
        <row r="559">
          <cell r="C559" t="str">
            <v>PR19WSH_Ft5</v>
          </cell>
        </row>
        <row r="560">
          <cell r="C560" t="str">
            <v>PR19WSH_Ft6</v>
          </cell>
        </row>
        <row r="561">
          <cell r="C561" t="str">
            <v>PR19WSH_Ft7</v>
          </cell>
        </row>
        <row r="562">
          <cell r="C562" t="str">
            <v>PR19WSH_Ft8</v>
          </cell>
        </row>
        <row r="563">
          <cell r="C563" t="str">
            <v>PR19WSH_Ft9</v>
          </cell>
        </row>
        <row r="564">
          <cell r="C564" t="str">
            <v>PR19WSH_Ft10</v>
          </cell>
        </row>
        <row r="565">
          <cell r="C565" t="str">
            <v>PR19WSH_Ft11</v>
          </cell>
        </row>
        <row r="566">
          <cell r="C566" t="str">
            <v>PR19WSH_Co1</v>
          </cell>
        </row>
        <row r="567">
          <cell r="C567" t="str">
            <v>PR19WSH_Co2</v>
          </cell>
        </row>
        <row r="568">
          <cell r="C568" t="str">
            <v>PR19WSH_Co3</v>
          </cell>
        </row>
        <row r="569">
          <cell r="C569" t="str">
            <v>PR19WSH_Bl6</v>
          </cell>
        </row>
        <row r="570">
          <cell r="C570" t="str">
            <v>PR19WSH_Bl8</v>
          </cell>
        </row>
        <row r="571">
          <cell r="C571" t="str">
            <v>PR19WSH_En9</v>
          </cell>
        </row>
        <row r="572">
          <cell r="C572" t="str">
            <v>PR19WSH_NEP01</v>
          </cell>
        </row>
        <row r="573">
          <cell r="C573" t="str">
            <v>PR19WSX_A1</v>
          </cell>
        </row>
        <row r="574">
          <cell r="C574" t="str">
            <v>PR19WSX_A2</v>
          </cell>
        </row>
        <row r="575">
          <cell r="C575" t="str">
            <v>PR19WSX_A3</v>
          </cell>
        </row>
        <row r="576">
          <cell r="C576" t="str">
            <v>PR19WSX_A4</v>
          </cell>
        </row>
        <row r="577">
          <cell r="C577" t="str">
            <v>PR19WSX_X1</v>
          </cell>
        </row>
        <row r="578">
          <cell r="C578" t="str">
            <v>PR19WSX_X2</v>
          </cell>
        </row>
        <row r="579">
          <cell r="C579" t="str">
            <v>PR19WSX_X3</v>
          </cell>
        </row>
        <row r="580">
          <cell r="C580" t="str">
            <v>PR19WSX_C1</v>
          </cell>
        </row>
        <row r="581">
          <cell r="C581" t="str">
            <v>PR19WSX_C2</v>
          </cell>
        </row>
        <row r="582">
          <cell r="C582" t="str">
            <v>PR19WSX_C3</v>
          </cell>
        </row>
        <row r="583">
          <cell r="C583" t="str">
            <v>PR19WSX_W1</v>
          </cell>
        </row>
        <row r="584">
          <cell r="C584" t="str">
            <v>PR19WSX_W2</v>
          </cell>
        </row>
        <row r="585">
          <cell r="C585" t="str">
            <v>PR19WSX_W3</v>
          </cell>
        </row>
        <row r="586">
          <cell r="C586" t="str">
            <v>PR19WSX_W4</v>
          </cell>
        </row>
        <row r="587">
          <cell r="C587" t="str">
            <v>PR19WSX_Q1</v>
          </cell>
        </row>
        <row r="588">
          <cell r="C588" t="str">
            <v>PR19WSX_Q2</v>
          </cell>
        </row>
        <row r="589">
          <cell r="C589" t="str">
            <v>PR19WSX_Q3</v>
          </cell>
        </row>
        <row r="590">
          <cell r="C590" t="str">
            <v>PR19WSX_Q4</v>
          </cell>
        </row>
        <row r="591">
          <cell r="C591" t="str">
            <v>PR19WSX_Q5</v>
          </cell>
        </row>
        <row r="592">
          <cell r="C592" t="str">
            <v>PR19WSX_F1</v>
          </cell>
        </row>
        <row r="593">
          <cell r="C593" t="str">
            <v>PR19WSX_F2</v>
          </cell>
        </row>
        <row r="594">
          <cell r="C594" t="str">
            <v>PR19WSX_F3</v>
          </cell>
        </row>
        <row r="595">
          <cell r="C595" t="str">
            <v>PR19WSX_F4</v>
          </cell>
        </row>
        <row r="596">
          <cell r="C596" t="str">
            <v>PR19WSX_R1</v>
          </cell>
        </row>
        <row r="597">
          <cell r="C597" t="str">
            <v>PR19WSX_R2</v>
          </cell>
        </row>
        <row r="598">
          <cell r="C598" t="str">
            <v>PR19WSX_R3</v>
          </cell>
        </row>
        <row r="599">
          <cell r="C599" t="str">
            <v>PR19WSX_R4</v>
          </cell>
        </row>
        <row r="600">
          <cell r="C600" t="str">
            <v>PR19WSX_R5</v>
          </cell>
        </row>
        <row r="601">
          <cell r="C601" t="str">
            <v>PR19WSX_R6</v>
          </cell>
        </row>
        <row r="602">
          <cell r="C602" t="str">
            <v>PR19WSX_R7</v>
          </cell>
        </row>
        <row r="603">
          <cell r="C603" t="str">
            <v>PR19WSX_E1</v>
          </cell>
        </row>
        <row r="604">
          <cell r="C604" t="str">
            <v>PR19WSX_E2</v>
          </cell>
        </row>
        <row r="605">
          <cell r="C605" t="str">
            <v>PR19WSX_E3</v>
          </cell>
        </row>
        <row r="606">
          <cell r="C606" t="str">
            <v>PR19WSX_E4</v>
          </cell>
        </row>
        <row r="607">
          <cell r="C607" t="str">
            <v>PR19WSX_E5</v>
          </cell>
        </row>
        <row r="608">
          <cell r="C608" t="str">
            <v>PR19WSX_E6</v>
          </cell>
        </row>
        <row r="609">
          <cell r="C609" t="str">
            <v>PR19WSX_E7</v>
          </cell>
        </row>
        <row r="610">
          <cell r="C610" t="str">
            <v>PR19WSX_E8</v>
          </cell>
        </row>
        <row r="611">
          <cell r="C611" t="str">
            <v>PR19WSX_E9</v>
          </cell>
        </row>
        <row r="612">
          <cell r="C612" t="str">
            <v>PR19WSX_E10</v>
          </cell>
        </row>
        <row r="613">
          <cell r="C613" t="str">
            <v>PR19WSX_E11</v>
          </cell>
        </row>
        <row r="614">
          <cell r="C614" t="str">
            <v>PR19WSX_E12</v>
          </cell>
        </row>
        <row r="615">
          <cell r="C615" t="str">
            <v>PR19WSX_NEP01</v>
          </cell>
        </row>
        <row r="616">
          <cell r="C616" t="str">
            <v>PR19YKY_1</v>
          </cell>
        </row>
        <row r="617">
          <cell r="C617" t="str">
            <v>PR19YKY_2</v>
          </cell>
        </row>
        <row r="618">
          <cell r="C618" t="str">
            <v>PR19YKY_3</v>
          </cell>
        </row>
        <row r="619">
          <cell r="C619" t="str">
            <v>PR19YKY_4</v>
          </cell>
        </row>
        <row r="620">
          <cell r="C620" t="str">
            <v>PR19YKY_5</v>
          </cell>
        </row>
        <row r="621">
          <cell r="C621" t="str">
            <v>PR19YKY_6a</v>
          </cell>
        </row>
        <row r="622">
          <cell r="C622" t="str">
            <v>PR19YKY_6b</v>
          </cell>
        </row>
        <row r="623">
          <cell r="C623" t="str">
            <v>PR19YKY_7</v>
          </cell>
        </row>
        <row r="624">
          <cell r="C624" t="str">
            <v>PR19YKY_8</v>
          </cell>
        </row>
        <row r="625">
          <cell r="C625" t="str">
            <v>PR19YKY_9</v>
          </cell>
        </row>
        <row r="626">
          <cell r="C626" t="str">
            <v>PR19YKY_10</v>
          </cell>
        </row>
        <row r="627">
          <cell r="C627" t="str">
            <v>PR19YKY_11</v>
          </cell>
        </row>
        <row r="628">
          <cell r="C628" t="str">
            <v>PR19YKY_12</v>
          </cell>
        </row>
        <row r="629">
          <cell r="C629" t="str">
            <v>PR19YKY_13</v>
          </cell>
        </row>
        <row r="630">
          <cell r="C630" t="str">
            <v>PR19YKY_14</v>
          </cell>
        </row>
        <row r="631">
          <cell r="C631" t="str">
            <v>PR19YKY_15</v>
          </cell>
        </row>
        <row r="632">
          <cell r="C632" t="str">
            <v>PR19YKY_16</v>
          </cell>
        </row>
        <row r="633">
          <cell r="C633" t="str">
            <v>PR19YKY_17</v>
          </cell>
        </row>
        <row r="634">
          <cell r="C634" t="str">
            <v>PR19YKY_18</v>
          </cell>
        </row>
        <row r="635">
          <cell r="C635" t="str">
            <v>PR19YKY_19</v>
          </cell>
        </row>
        <row r="636">
          <cell r="C636" t="str">
            <v>PR19YKY_20</v>
          </cell>
        </row>
        <row r="637">
          <cell r="C637" t="str">
            <v>PR19YKY_21</v>
          </cell>
        </row>
        <row r="638">
          <cell r="C638" t="str">
            <v>PR19YKY_22</v>
          </cell>
        </row>
        <row r="639">
          <cell r="C639" t="str">
            <v>PR19YKY_23</v>
          </cell>
        </row>
        <row r="640">
          <cell r="C640" t="str">
            <v>PR19YKY_24</v>
          </cell>
        </row>
        <row r="641">
          <cell r="C641" t="str">
            <v>PR19YKY_25</v>
          </cell>
        </row>
        <row r="642">
          <cell r="C642" t="str">
            <v>PR19YKY_26</v>
          </cell>
        </row>
        <row r="643">
          <cell r="C643" t="str">
            <v>PR19YKY_27</v>
          </cell>
        </row>
        <row r="644">
          <cell r="C644" t="str">
            <v>PR19YKY_28</v>
          </cell>
        </row>
        <row r="645">
          <cell r="C645" t="str">
            <v>PR19YKY_29</v>
          </cell>
        </row>
        <row r="646">
          <cell r="C646" t="str">
            <v>PR19YKY_30</v>
          </cell>
        </row>
        <row r="647">
          <cell r="C647" t="str">
            <v>PR19YKY_31</v>
          </cell>
        </row>
        <row r="648">
          <cell r="C648" t="str">
            <v>PR19YKY_32</v>
          </cell>
        </row>
        <row r="649">
          <cell r="C649" t="str">
            <v>PR19YKY_33</v>
          </cell>
        </row>
        <row r="650">
          <cell r="C650" t="str">
            <v>PR19YKY_34</v>
          </cell>
        </row>
        <row r="651">
          <cell r="C651" t="str">
            <v>PR19YKY_35</v>
          </cell>
        </row>
        <row r="652">
          <cell r="C652" t="str">
            <v>PR19YKY_36</v>
          </cell>
        </row>
        <row r="653">
          <cell r="C653" t="str">
            <v>PR19YKY_37</v>
          </cell>
        </row>
        <row r="654">
          <cell r="C654" t="str">
            <v>PR19YKY_38</v>
          </cell>
        </row>
        <row r="655">
          <cell r="C655" t="str">
            <v>PR19YKY_40</v>
          </cell>
        </row>
        <row r="656">
          <cell r="C656" t="str">
            <v>PR19YKY_41</v>
          </cell>
        </row>
        <row r="657">
          <cell r="C657" t="str">
            <v>PR19YKY_NEP01</v>
          </cell>
        </row>
        <row r="658">
          <cell r="C658" t="str">
            <v>PR19YKY_42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fwat.gov.uk/publication/pr19-draft-determinations-company-representation-pro-form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
  <sheetViews>
    <sheetView showGridLines="0" workbookViewId="0">
      <selection activeCell="E5" sqref="E5"/>
    </sheetView>
  </sheetViews>
  <sheetFormatPr defaultRowHeight="15" x14ac:dyDescent="0.25"/>
  <cols>
    <col min="2" max="3" width="9.42578125" customWidth="1"/>
  </cols>
  <sheetData>
    <row r="2" spans="2:9" ht="15.75" x14ac:dyDescent="0.25">
      <c r="B2" s="183" t="s">
        <v>0</v>
      </c>
      <c r="C2" s="183"/>
      <c r="D2" s="183"/>
      <c r="E2" s="183"/>
      <c r="F2" s="183"/>
      <c r="G2" s="183"/>
      <c r="H2" s="183"/>
      <c r="I2" s="183"/>
    </row>
    <row r="3" spans="2:9" ht="15.75" x14ac:dyDescent="0.25">
      <c r="B3" s="183"/>
      <c r="C3" s="183"/>
      <c r="D3" s="183"/>
      <c r="E3" s="183"/>
      <c r="F3" s="183"/>
      <c r="G3" s="183"/>
      <c r="H3" s="183"/>
      <c r="I3" s="183"/>
    </row>
    <row r="4" spans="2:9" ht="15.75" x14ac:dyDescent="0.25">
      <c r="B4" s="28" t="s">
        <v>1</v>
      </c>
      <c r="C4" s="28"/>
      <c r="D4" s="29" t="s">
        <v>136</v>
      </c>
      <c r="E4" s="30"/>
      <c r="F4" s="30"/>
      <c r="G4" s="30"/>
      <c r="H4" s="31"/>
      <c r="I4" s="32"/>
    </row>
  </sheetData>
  <mergeCells count="2">
    <mergeCell ref="B2:I2"/>
    <mergeCell ref="B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showGridLines="0" zoomScale="60" zoomScaleNormal="60" workbookViewId="0">
      <selection activeCell="C36" sqref="C36"/>
    </sheetView>
  </sheetViews>
  <sheetFormatPr defaultRowHeight="15" x14ac:dyDescent="0.25"/>
  <cols>
    <col min="2" max="2" width="51.140625" bestFit="1" customWidth="1"/>
    <col min="4" max="4" width="11.140625" bestFit="1" customWidth="1"/>
    <col min="5" max="5" width="11.42578125" customWidth="1"/>
    <col min="6" max="6" width="12.140625" bestFit="1" customWidth="1"/>
  </cols>
  <sheetData>
    <row r="2" spans="1:6" x14ac:dyDescent="0.25">
      <c r="A2" s="16"/>
      <c r="B2" s="17" t="s">
        <v>2</v>
      </c>
      <c r="D2" s="166" t="s">
        <v>34</v>
      </c>
      <c r="E2" s="17" t="s">
        <v>35</v>
      </c>
      <c r="F2" s="167" t="s">
        <v>36</v>
      </c>
    </row>
    <row r="3" spans="1:6" x14ac:dyDescent="0.25">
      <c r="A3" s="16"/>
      <c r="B3" s="22" t="s">
        <v>3</v>
      </c>
      <c r="D3" s="22" t="s">
        <v>113</v>
      </c>
      <c r="E3" s="164" t="s">
        <v>117</v>
      </c>
      <c r="F3" s="117" t="s">
        <v>120</v>
      </c>
    </row>
    <row r="4" spans="1:6" x14ac:dyDescent="0.25">
      <c r="A4" s="16"/>
      <c r="B4" s="22" t="s">
        <v>4</v>
      </c>
      <c r="D4" s="22" t="s">
        <v>114</v>
      </c>
      <c r="E4" s="164" t="s">
        <v>118</v>
      </c>
      <c r="F4" s="117" t="s">
        <v>121</v>
      </c>
    </row>
    <row r="5" spans="1:6" x14ac:dyDescent="0.25">
      <c r="A5" s="16"/>
      <c r="B5" s="22" t="s">
        <v>5</v>
      </c>
      <c r="D5" s="22" t="s">
        <v>115</v>
      </c>
      <c r="E5" s="164" t="s">
        <v>119</v>
      </c>
      <c r="F5" s="117"/>
    </row>
    <row r="6" spans="1:6" x14ac:dyDescent="0.25">
      <c r="A6" s="16"/>
      <c r="B6" s="22" t="s">
        <v>6</v>
      </c>
      <c r="D6" s="23" t="s">
        <v>116</v>
      </c>
      <c r="E6" s="165"/>
      <c r="F6" s="118"/>
    </row>
    <row r="7" spans="1:6" x14ac:dyDescent="0.25">
      <c r="A7" s="16"/>
      <c r="B7" s="22" t="s">
        <v>7</v>
      </c>
    </row>
    <row r="8" spans="1:6" x14ac:dyDescent="0.25">
      <c r="A8" s="16"/>
      <c r="B8" s="22" t="s">
        <v>8</v>
      </c>
    </row>
    <row r="9" spans="1:6" x14ac:dyDescent="0.25">
      <c r="A9" s="16"/>
      <c r="B9" s="22" t="s">
        <v>9</v>
      </c>
    </row>
    <row r="10" spans="1:6" x14ac:dyDescent="0.25">
      <c r="A10" s="16"/>
      <c r="B10" s="22" t="s">
        <v>10</v>
      </c>
    </row>
    <row r="11" spans="1:6" x14ac:dyDescent="0.25">
      <c r="A11" s="16"/>
      <c r="B11" s="22" t="s">
        <v>11</v>
      </c>
    </row>
    <row r="12" spans="1:6" x14ac:dyDescent="0.25">
      <c r="A12" s="16"/>
      <c r="B12" s="22" t="s">
        <v>12</v>
      </c>
    </row>
    <row r="13" spans="1:6" x14ac:dyDescent="0.25">
      <c r="A13" s="16"/>
      <c r="B13" s="22" t="s">
        <v>13</v>
      </c>
    </row>
    <row r="14" spans="1:6" x14ac:dyDescent="0.25">
      <c r="A14" s="16"/>
      <c r="B14" s="22" t="s">
        <v>14</v>
      </c>
    </row>
    <row r="15" spans="1:6" x14ac:dyDescent="0.25">
      <c r="A15" s="16"/>
      <c r="B15" s="22" t="s">
        <v>15</v>
      </c>
    </row>
    <row r="16" spans="1:6" x14ac:dyDescent="0.25">
      <c r="A16" s="16"/>
      <c r="B16" s="22" t="s">
        <v>16</v>
      </c>
    </row>
    <row r="17" spans="1:2" x14ac:dyDescent="0.25">
      <c r="A17" s="16"/>
      <c r="B17" s="22"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
  <sheetViews>
    <sheetView showGridLines="0" workbookViewId="0">
      <selection activeCell="E21" sqref="E21"/>
    </sheetView>
  </sheetViews>
  <sheetFormatPr defaultColWidth="8.7109375" defaultRowHeight="12.75" x14ac:dyDescent="0.2"/>
  <cols>
    <col min="1" max="1" width="8.7109375" style="1"/>
    <col min="2" max="2" width="15" style="1" bestFit="1" customWidth="1"/>
    <col min="3" max="3" width="13.140625" style="1" bestFit="1" customWidth="1"/>
    <col min="4" max="16384" width="8.7109375" style="1"/>
  </cols>
  <sheetData>
    <row r="2" spans="2:3" x14ac:dyDescent="0.2">
      <c r="B2" s="1" t="s">
        <v>112</v>
      </c>
    </row>
    <row r="4" spans="2:3" x14ac:dyDescent="0.2">
      <c r="B4" s="1" t="s">
        <v>105</v>
      </c>
      <c r="C4" s="1" t="s">
        <v>106</v>
      </c>
    </row>
    <row r="5" spans="2:3" x14ac:dyDescent="0.2">
      <c r="B5" s="1" t="s">
        <v>107</v>
      </c>
      <c r="C5" s="1">
        <f>COUNTA(OC1_Count)</f>
        <v>32</v>
      </c>
    </row>
    <row r="6" spans="2:3" x14ac:dyDescent="0.2">
      <c r="B6" s="1" t="s">
        <v>108</v>
      </c>
      <c r="C6" s="1">
        <f>COUNTA(OC2.1_Count)</f>
        <v>32</v>
      </c>
    </row>
    <row r="7" spans="2:3" x14ac:dyDescent="0.2">
      <c r="B7" s="1" t="s">
        <v>109</v>
      </c>
      <c r="C7" s="1">
        <f>COUNTA(OC3_Count)</f>
        <v>32</v>
      </c>
    </row>
    <row r="8" spans="2:3" x14ac:dyDescent="0.2">
      <c r="B8" s="1" t="s">
        <v>110</v>
      </c>
      <c r="C8" s="1">
        <f>COUNTA(OC4_Count)</f>
        <v>32</v>
      </c>
    </row>
    <row r="10" spans="2:3" x14ac:dyDescent="0.2">
      <c r="B10" s="1" t="s">
        <v>111</v>
      </c>
      <c r="C10" s="1" t="b">
        <f>IF(AND(C5=C6, C6=C7, C7=C8), TRUE, FALSE)</f>
        <v>1</v>
      </c>
    </row>
  </sheetData>
  <conditionalFormatting sqref="C10">
    <cfRule type="cellIs" dxfId="3" priority="1" operator="equal">
      <formula>FALSE</formula>
    </cfRule>
    <cfRule type="cellIs" dxfId="2" priority="2" operator="equal">
      <formula>TRUE</formula>
    </cfRule>
  </conditionalFormatting>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24"/>
  <sheetViews>
    <sheetView showGridLines="0" zoomScale="85" zoomScaleNormal="85" workbookViewId="0">
      <selection activeCell="B6" sqref="B6:AF6"/>
    </sheetView>
  </sheetViews>
  <sheetFormatPr defaultColWidth="8.7109375" defaultRowHeight="15" x14ac:dyDescent="0.25"/>
  <cols>
    <col min="1" max="1" width="4.85546875" customWidth="1"/>
  </cols>
  <sheetData>
    <row r="2" spans="2:32" ht="20.25" x14ac:dyDescent="0.35">
      <c r="B2" s="187" t="s">
        <v>96</v>
      </c>
      <c r="C2" s="187"/>
      <c r="D2" s="187"/>
      <c r="E2" s="187"/>
      <c r="F2" s="187"/>
      <c r="G2" s="187"/>
      <c r="H2" s="187"/>
      <c r="L2" s="84" t="s">
        <v>126</v>
      </c>
    </row>
    <row r="3" spans="2:32" x14ac:dyDescent="0.25">
      <c r="L3" s="83" t="s">
        <v>101</v>
      </c>
    </row>
    <row r="4" spans="2:32" ht="19.5" x14ac:dyDescent="0.35">
      <c r="B4" s="82" t="s">
        <v>98</v>
      </c>
    </row>
    <row r="6" spans="2:32" s="74" customFormat="1" ht="408.95" customHeight="1" x14ac:dyDescent="0.25">
      <c r="B6" s="186" t="s">
        <v>133</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8" spans="2:32" s="75" customFormat="1" ht="69.95" customHeight="1" x14ac:dyDescent="0.25">
      <c r="B8" s="186" t="s">
        <v>97</v>
      </c>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row>
    <row r="10" spans="2:32" ht="53.1" customHeight="1" thickBot="1" x14ac:dyDescent="0.3">
      <c r="B10" s="186" t="s">
        <v>100</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row>
    <row r="11" spans="2:32" ht="15.75" thickBot="1" x14ac:dyDescent="0.3">
      <c r="B11" s="77"/>
      <c r="C11" s="81" t="s">
        <v>94</v>
      </c>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row>
    <row r="12" spans="2:32" ht="15.75" thickBot="1" x14ac:dyDescent="0.3">
      <c r="B12" s="78"/>
      <c r="C12" s="81" t="s">
        <v>95</v>
      </c>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row>
    <row r="13" spans="2:32" ht="30" customHeight="1" thickBot="1" x14ac:dyDescent="0.3">
      <c r="B13" s="79"/>
      <c r="C13" s="185" t="s">
        <v>127</v>
      </c>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row>
    <row r="14" spans="2:32" ht="15.75" thickBot="1" x14ac:dyDescent="0.3">
      <c r="B14" s="80"/>
      <c r="C14" s="81" t="s">
        <v>128</v>
      </c>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row>
    <row r="16" spans="2:32" ht="19.5" x14ac:dyDescent="0.35">
      <c r="B16" s="82" t="s">
        <v>99</v>
      </c>
    </row>
    <row r="18" spans="2:32" ht="113.45" customHeight="1" x14ac:dyDescent="0.25">
      <c r="B18" s="184" t="s">
        <v>129</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row>
    <row r="20" spans="2:32" ht="402" customHeight="1" x14ac:dyDescent="0.25">
      <c r="B20" s="184" t="s">
        <v>130</v>
      </c>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row>
    <row r="22" spans="2:32" ht="160.5" customHeight="1" x14ac:dyDescent="0.25">
      <c r="B22" s="184" t="s">
        <v>131</v>
      </c>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row>
    <row r="24" spans="2:32" ht="162" customHeight="1" x14ac:dyDescent="0.25">
      <c r="B24" s="184" t="s">
        <v>132</v>
      </c>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row>
  </sheetData>
  <mergeCells count="9">
    <mergeCell ref="B20:AF20"/>
    <mergeCell ref="B22:AF22"/>
    <mergeCell ref="B24:AF24"/>
    <mergeCell ref="C13:AF13"/>
    <mergeCell ref="B2:H2"/>
    <mergeCell ref="B6:AF6"/>
    <mergeCell ref="B8:AF8"/>
    <mergeCell ref="B10:AF10"/>
    <mergeCell ref="B18:AF18"/>
  </mergeCells>
  <hyperlinks>
    <hyperlink ref="L3"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7"/>
  <sheetViews>
    <sheetView showGridLines="0" zoomScaleNormal="100" workbookViewId="0">
      <pane xSplit="2" ySplit="5" topLeftCell="K6" activePane="bottomRight" state="frozen"/>
      <selection pane="topRight" activeCell="C1" sqref="C1"/>
      <selection pane="bottomLeft" activeCell="A6" sqref="A6"/>
      <selection pane="bottomRight" activeCell="N20" sqref="N20"/>
    </sheetView>
  </sheetViews>
  <sheetFormatPr defaultColWidth="8.7109375" defaultRowHeight="12.75" x14ac:dyDescent="0.2"/>
  <cols>
    <col min="1" max="1" width="8.7109375" style="3"/>
    <col min="2" max="2" width="114.140625" style="3" bestFit="1" customWidth="1"/>
    <col min="3" max="3" width="32.5703125" style="3" bestFit="1" customWidth="1"/>
    <col min="4" max="5" width="11.7109375" style="3" customWidth="1"/>
    <col min="6" max="6" width="78.28515625" style="3" bestFit="1" customWidth="1"/>
    <col min="7" max="7" width="11.7109375" style="3" customWidth="1"/>
    <col min="8" max="8" width="20.140625" style="3" bestFit="1" customWidth="1"/>
    <col min="9" max="13" width="10.42578125" style="3" customWidth="1"/>
    <col min="14" max="16384" width="8.7109375" style="3"/>
  </cols>
  <sheetData>
    <row r="2" spans="2:28" ht="20.25" x14ac:dyDescent="0.35">
      <c r="B2" s="187" t="s">
        <v>123</v>
      </c>
      <c r="C2" s="187"/>
      <c r="D2" s="187"/>
      <c r="E2" s="187"/>
      <c r="F2" s="187"/>
      <c r="G2" s="187"/>
      <c r="H2" s="187"/>
      <c r="I2" s="187"/>
      <c r="J2"/>
      <c r="K2"/>
      <c r="L2"/>
      <c r="M2"/>
    </row>
    <row r="4" spans="2:28" s="13" customFormat="1" ht="39" customHeight="1" x14ac:dyDescent="0.2">
      <c r="B4" s="205" t="s">
        <v>18</v>
      </c>
      <c r="C4" s="207" t="s">
        <v>19</v>
      </c>
      <c r="D4" s="209" t="s">
        <v>20</v>
      </c>
      <c r="E4" s="197" t="s">
        <v>37</v>
      </c>
      <c r="F4" s="199" t="s">
        <v>38</v>
      </c>
      <c r="G4" s="199" t="s">
        <v>39</v>
      </c>
      <c r="H4" s="201" t="s">
        <v>40</v>
      </c>
      <c r="I4" s="197" t="s">
        <v>134</v>
      </c>
      <c r="J4" s="199"/>
      <c r="K4" s="199"/>
      <c r="L4" s="199"/>
      <c r="M4" s="203"/>
      <c r="N4" s="204" t="s">
        <v>21</v>
      </c>
      <c r="O4" s="199"/>
      <c r="P4" s="199"/>
      <c r="Q4" s="199"/>
      <c r="R4" s="203"/>
      <c r="S4" s="204" t="s">
        <v>22</v>
      </c>
      <c r="T4" s="199"/>
      <c r="U4" s="199"/>
      <c r="V4" s="199"/>
      <c r="W4" s="203"/>
      <c r="X4" s="199" t="s">
        <v>23</v>
      </c>
      <c r="Y4" s="199"/>
      <c r="Z4" s="199"/>
      <c r="AA4" s="199"/>
      <c r="AB4" s="201"/>
    </row>
    <row r="5" spans="2:28" x14ac:dyDescent="0.2">
      <c r="B5" s="206"/>
      <c r="C5" s="208"/>
      <c r="D5" s="210"/>
      <c r="E5" s="198"/>
      <c r="F5" s="200"/>
      <c r="G5" s="200"/>
      <c r="H5" s="202"/>
      <c r="I5" s="8" t="s">
        <v>24</v>
      </c>
      <c r="J5" s="6" t="s">
        <v>25</v>
      </c>
      <c r="K5" s="6" t="s">
        <v>26</v>
      </c>
      <c r="L5" s="6" t="s">
        <v>27</v>
      </c>
      <c r="M5" s="85" t="s">
        <v>28</v>
      </c>
      <c r="N5" s="89" t="s">
        <v>24</v>
      </c>
      <c r="O5" s="6" t="s">
        <v>25</v>
      </c>
      <c r="P5" s="6" t="s">
        <v>26</v>
      </c>
      <c r="Q5" s="6" t="s">
        <v>27</v>
      </c>
      <c r="R5" s="85" t="s">
        <v>28</v>
      </c>
      <c r="S5" s="89" t="s">
        <v>24</v>
      </c>
      <c r="T5" s="6" t="s">
        <v>25</v>
      </c>
      <c r="U5" s="6" t="s">
        <v>26</v>
      </c>
      <c r="V5" s="6" t="s">
        <v>27</v>
      </c>
      <c r="W5" s="85" t="s">
        <v>28</v>
      </c>
      <c r="X5" s="6" t="s">
        <v>24</v>
      </c>
      <c r="Y5" s="6" t="s">
        <v>25</v>
      </c>
      <c r="Z5" s="6" t="s">
        <v>26</v>
      </c>
      <c r="AA5" s="6" t="s">
        <v>27</v>
      </c>
      <c r="AB5" s="9" t="s">
        <v>28</v>
      </c>
    </row>
    <row r="6" spans="2:28" x14ac:dyDescent="0.2">
      <c r="B6" s="18" t="s">
        <v>3</v>
      </c>
      <c r="C6" s="19" t="s">
        <v>137</v>
      </c>
      <c r="D6" s="20" t="s">
        <v>29</v>
      </c>
      <c r="E6" s="19" t="s">
        <v>68</v>
      </c>
      <c r="F6" s="19" t="s">
        <v>69</v>
      </c>
      <c r="G6" s="19">
        <v>2</v>
      </c>
      <c r="H6" s="19" t="s">
        <v>70</v>
      </c>
      <c r="I6" s="99">
        <v>-2.0024999999999999</v>
      </c>
      <c r="J6" s="100">
        <v>-2.0024999999999999</v>
      </c>
      <c r="K6" s="100">
        <v>-2.1360000000000001</v>
      </c>
      <c r="L6" s="100">
        <v>-2.1360000000000001</v>
      </c>
      <c r="M6" s="101">
        <v>-2.1360000000000001</v>
      </c>
      <c r="N6" s="90">
        <v>14.8</v>
      </c>
      <c r="O6" s="34">
        <v>14.8</v>
      </c>
      <c r="P6" s="34">
        <v>14.8</v>
      </c>
      <c r="Q6" s="34">
        <v>12.4</v>
      </c>
      <c r="R6" s="86">
        <v>9.6999999999999993</v>
      </c>
      <c r="S6" s="107">
        <v>-0.70295502082303274</v>
      </c>
      <c r="T6" s="100">
        <v>-0.7028636965281776</v>
      </c>
      <c r="U6" s="100">
        <v>-0.83645486741946562</v>
      </c>
      <c r="V6" s="100">
        <v>-0.55566684893941343</v>
      </c>
      <c r="W6" s="101">
        <v>-0.21240845863786537</v>
      </c>
      <c r="X6" s="34">
        <v>4.5999999999999996</v>
      </c>
      <c r="Y6" s="34">
        <v>4.5999999999999996</v>
      </c>
      <c r="Z6" s="34">
        <v>4.5999999999999996</v>
      </c>
      <c r="AA6" s="34">
        <v>3.6</v>
      </c>
      <c r="AB6" s="35">
        <v>2.2999999999999998</v>
      </c>
    </row>
    <row r="7" spans="2:28" x14ac:dyDescent="0.2">
      <c r="B7" s="22" t="s">
        <v>4</v>
      </c>
      <c r="C7" s="4" t="s">
        <v>138</v>
      </c>
      <c r="D7" s="12" t="s">
        <v>29</v>
      </c>
      <c r="E7" s="4" t="s">
        <v>71</v>
      </c>
      <c r="F7" s="4" t="s">
        <v>72</v>
      </c>
      <c r="G7" s="4">
        <v>0</v>
      </c>
      <c r="H7" s="4" t="s">
        <v>70</v>
      </c>
      <c r="I7" s="102">
        <v>-1.8013471632346043</v>
      </c>
      <c r="J7" s="103">
        <v>-1.5879190032951591</v>
      </c>
      <c r="K7" s="103">
        <v>-1.3746807105487366</v>
      </c>
      <c r="L7" s="103">
        <v>-1.1614092847842934</v>
      </c>
      <c r="M7" s="104">
        <v>-0.94801519595963957</v>
      </c>
      <c r="N7" s="177">
        <v>9.0277777777777787E-3</v>
      </c>
      <c r="O7" s="178">
        <v>7.9861111111111122E-3</v>
      </c>
      <c r="P7" s="178">
        <v>6.9444444444444441E-3</v>
      </c>
      <c r="Q7" s="178">
        <v>5.9027777777777776E-3</v>
      </c>
      <c r="R7" s="179">
        <v>4.8611111111111112E-3</v>
      </c>
      <c r="S7" s="108">
        <v>0.69605598997110008</v>
      </c>
      <c r="T7" s="103">
        <v>0.59425678169962426</v>
      </c>
      <c r="U7" s="103">
        <v>0.49248865116003643</v>
      </c>
      <c r="V7" s="103">
        <v>0.39399263938019841</v>
      </c>
      <c r="W7" s="104">
        <v>0.29549473915440322</v>
      </c>
      <c r="X7" s="178">
        <v>1.2962962962962963E-3</v>
      </c>
      <c r="Y7" s="178">
        <v>1.2384259259259258E-3</v>
      </c>
      <c r="Z7" s="178">
        <v>1.1805555555555556E-3</v>
      </c>
      <c r="AA7" s="178">
        <v>1.1111111111111111E-3</v>
      </c>
      <c r="AB7" s="180">
        <v>1.0416666666666667E-3</v>
      </c>
    </row>
    <row r="8" spans="2:28" x14ac:dyDescent="0.2">
      <c r="B8" s="22" t="s">
        <v>141</v>
      </c>
      <c r="C8" s="4" t="s">
        <v>139</v>
      </c>
      <c r="D8" s="12" t="s">
        <v>29</v>
      </c>
      <c r="E8" s="4" t="s">
        <v>68</v>
      </c>
      <c r="F8" s="4" t="s">
        <v>73</v>
      </c>
      <c r="G8" s="4">
        <v>1</v>
      </c>
      <c r="H8" s="4" t="s">
        <v>70</v>
      </c>
      <c r="I8" s="102">
        <v>-0.83822721290287283</v>
      </c>
      <c r="J8" s="103">
        <v>-0.84604106411548108</v>
      </c>
      <c r="K8" s="103">
        <v>-0.84602237046640438</v>
      </c>
      <c r="L8" s="103">
        <v>-0.84601661786841365</v>
      </c>
      <c r="M8" s="104">
        <v>-0.85388139873882873</v>
      </c>
      <c r="N8" s="91">
        <v>72.900000000000006</v>
      </c>
      <c r="O8" s="37">
        <v>70.599999999999994</v>
      </c>
      <c r="P8" s="37">
        <v>67.099999999999994</v>
      </c>
      <c r="Q8" s="37">
        <v>63.6</v>
      </c>
      <c r="R8" s="87">
        <v>60.1</v>
      </c>
      <c r="S8" s="108">
        <v>0.58797613848507435</v>
      </c>
      <c r="T8" s="103">
        <v>0.58799815852607484</v>
      </c>
      <c r="U8" s="103">
        <v>0.5879736686856829</v>
      </c>
      <c r="V8" s="103">
        <v>0.58798036811298215</v>
      </c>
      <c r="W8" s="104">
        <v>0.58143818636911626</v>
      </c>
      <c r="X8" s="37">
        <v>66.33</v>
      </c>
      <c r="Y8" s="37">
        <v>64</v>
      </c>
      <c r="Z8" s="37">
        <v>60.5</v>
      </c>
      <c r="AA8" s="37">
        <v>57</v>
      </c>
      <c r="AB8" s="38">
        <v>53.5</v>
      </c>
    </row>
    <row r="9" spans="2:28" x14ac:dyDescent="0.2">
      <c r="B9" s="22" t="s">
        <v>144</v>
      </c>
      <c r="C9" s="4" t="s">
        <v>139</v>
      </c>
      <c r="D9" s="12" t="s">
        <v>29</v>
      </c>
      <c r="E9" s="4" t="s">
        <v>74</v>
      </c>
      <c r="F9" s="4" t="s">
        <v>75</v>
      </c>
      <c r="G9" s="4">
        <v>1</v>
      </c>
      <c r="H9" s="4" t="s">
        <v>76</v>
      </c>
      <c r="I9" s="102" t="s">
        <v>199</v>
      </c>
      <c r="J9" s="103" t="s">
        <v>199</v>
      </c>
      <c r="K9" s="103" t="s">
        <v>199</v>
      </c>
      <c r="L9" s="103" t="s">
        <v>199</v>
      </c>
      <c r="M9" s="104" t="s">
        <v>199</v>
      </c>
      <c r="N9" s="91" t="s">
        <v>199</v>
      </c>
      <c r="O9" s="37" t="s">
        <v>199</v>
      </c>
      <c r="P9" s="37" t="s">
        <v>199</v>
      </c>
      <c r="Q9" s="37" t="s">
        <v>199</v>
      </c>
      <c r="R9" s="87" t="s">
        <v>199</v>
      </c>
      <c r="S9" s="108" t="s">
        <v>199</v>
      </c>
      <c r="T9" s="103" t="s">
        <v>199</v>
      </c>
      <c r="U9" s="103" t="s">
        <v>199</v>
      </c>
      <c r="V9" s="103" t="s">
        <v>199</v>
      </c>
      <c r="W9" s="104" t="s">
        <v>199</v>
      </c>
      <c r="X9" s="37" t="s">
        <v>199</v>
      </c>
      <c r="Y9" s="37" t="s">
        <v>199</v>
      </c>
      <c r="Z9" s="37" t="s">
        <v>199</v>
      </c>
      <c r="AA9" s="37" t="s">
        <v>199</v>
      </c>
      <c r="AB9" s="38" t="s">
        <v>199</v>
      </c>
    </row>
    <row r="10" spans="2:28" x14ac:dyDescent="0.2">
      <c r="B10" s="22" t="s">
        <v>143</v>
      </c>
      <c r="C10" s="4" t="s">
        <v>140</v>
      </c>
      <c r="D10" s="12" t="s">
        <v>29</v>
      </c>
      <c r="E10" s="4" t="s">
        <v>68</v>
      </c>
      <c r="F10" s="4" t="s">
        <v>73</v>
      </c>
      <c r="G10" s="4">
        <v>1</v>
      </c>
      <c r="H10" s="4" t="s">
        <v>70</v>
      </c>
      <c r="I10" s="102">
        <v>-0.18627871106033689</v>
      </c>
      <c r="J10" s="103">
        <v>-0.17780126714559857</v>
      </c>
      <c r="K10" s="103">
        <v>-0.17780261333366079</v>
      </c>
      <c r="L10" s="103">
        <v>-0.17780236964609208</v>
      </c>
      <c r="M10" s="104">
        <v>-0.17780053979688976</v>
      </c>
      <c r="N10" s="91">
        <v>14.1</v>
      </c>
      <c r="O10" s="37">
        <v>13.8</v>
      </c>
      <c r="P10" s="37">
        <v>13.4</v>
      </c>
      <c r="Q10" s="37">
        <v>13</v>
      </c>
      <c r="R10" s="87">
        <v>12.6</v>
      </c>
      <c r="S10" s="108">
        <v>0.18286007988449957</v>
      </c>
      <c r="T10" s="103">
        <v>0.1898979202269781</v>
      </c>
      <c r="U10" s="103">
        <v>0.1898971619907516</v>
      </c>
      <c r="V10" s="103">
        <v>0.18989561428207527</v>
      </c>
      <c r="W10" s="104">
        <v>0.18988961376204916</v>
      </c>
      <c r="X10" s="37">
        <v>12.5</v>
      </c>
      <c r="Y10" s="37">
        <v>12.2</v>
      </c>
      <c r="Z10" s="37">
        <v>11.8</v>
      </c>
      <c r="AA10" s="37">
        <v>11.4</v>
      </c>
      <c r="AB10" s="38">
        <v>11</v>
      </c>
    </row>
    <row r="11" spans="2:28" x14ac:dyDescent="0.2">
      <c r="B11" s="22" t="s">
        <v>142</v>
      </c>
      <c r="C11" s="4" t="s">
        <v>140</v>
      </c>
      <c r="D11" s="12" t="s">
        <v>29</v>
      </c>
      <c r="E11" s="4" t="s">
        <v>74</v>
      </c>
      <c r="F11" s="4" t="s">
        <v>75</v>
      </c>
      <c r="G11" s="4">
        <v>1</v>
      </c>
      <c r="H11" s="4" t="s">
        <v>76</v>
      </c>
      <c r="I11" s="102" t="s">
        <v>199</v>
      </c>
      <c r="J11" s="103" t="s">
        <v>199</v>
      </c>
      <c r="K11" s="103" t="s">
        <v>199</v>
      </c>
      <c r="L11" s="103" t="s">
        <v>199</v>
      </c>
      <c r="M11" s="104" t="s">
        <v>199</v>
      </c>
      <c r="N11" s="91" t="s">
        <v>199</v>
      </c>
      <c r="O11" s="37" t="s">
        <v>199</v>
      </c>
      <c r="P11" s="37" t="s">
        <v>199</v>
      </c>
      <c r="Q11" s="37" t="s">
        <v>199</v>
      </c>
      <c r="R11" s="87" t="s">
        <v>199</v>
      </c>
      <c r="S11" s="108" t="s">
        <v>199</v>
      </c>
      <c r="T11" s="103" t="s">
        <v>199</v>
      </c>
      <c r="U11" s="103" t="s">
        <v>199</v>
      </c>
      <c r="V11" s="103" t="s">
        <v>199</v>
      </c>
      <c r="W11" s="104" t="s">
        <v>199</v>
      </c>
      <c r="X11" s="37" t="s">
        <v>199</v>
      </c>
      <c r="Y11" s="37" t="s">
        <v>199</v>
      </c>
      <c r="Z11" s="37" t="s">
        <v>199</v>
      </c>
      <c r="AA11" s="37" t="s">
        <v>199</v>
      </c>
      <c r="AB11" s="38" t="s">
        <v>199</v>
      </c>
    </row>
    <row r="12" spans="2:28" x14ac:dyDescent="0.2">
      <c r="B12" s="22" t="s">
        <v>149</v>
      </c>
      <c r="C12" s="4" t="s">
        <v>145</v>
      </c>
      <c r="D12" s="12" t="s">
        <v>29</v>
      </c>
      <c r="E12" s="4" t="s">
        <v>68</v>
      </c>
      <c r="F12" s="4" t="s">
        <v>77</v>
      </c>
      <c r="G12" s="4">
        <v>1</v>
      </c>
      <c r="H12" s="4" t="s">
        <v>70</v>
      </c>
      <c r="I12" s="102">
        <v>-0.28418112797704642</v>
      </c>
      <c r="J12" s="103">
        <v>-0.2841733280923841</v>
      </c>
      <c r="K12" s="103">
        <v>-0.28417045699663535</v>
      </c>
      <c r="L12" s="103">
        <v>-0.28418233210696919</v>
      </c>
      <c r="M12" s="104">
        <v>-0.28417032962326044</v>
      </c>
      <c r="N12" s="91">
        <v>130.69999999999999</v>
      </c>
      <c r="O12" s="37">
        <v>130.5</v>
      </c>
      <c r="P12" s="37">
        <v>130.30000000000001</v>
      </c>
      <c r="Q12" s="37">
        <v>130.1</v>
      </c>
      <c r="R12" s="87">
        <v>129.9</v>
      </c>
      <c r="S12" s="108">
        <v>0.2037348805182706</v>
      </c>
      <c r="T12" s="103">
        <v>0.20373682261333315</v>
      </c>
      <c r="U12" s="103">
        <v>0.20374481638039654</v>
      </c>
      <c r="V12" s="103">
        <v>0.20374146531077741</v>
      </c>
      <c r="W12" s="104">
        <v>0.20374024731482265</v>
      </c>
      <c r="X12" s="37">
        <v>127.5</v>
      </c>
      <c r="Y12" s="37">
        <v>127.3</v>
      </c>
      <c r="Z12" s="37">
        <v>127.1</v>
      </c>
      <c r="AA12" s="37">
        <v>126.9</v>
      </c>
      <c r="AB12" s="38">
        <v>126.7</v>
      </c>
    </row>
    <row r="13" spans="2:28" x14ac:dyDescent="0.2">
      <c r="B13" s="22" t="s">
        <v>150</v>
      </c>
      <c r="C13" s="4" t="s">
        <v>145</v>
      </c>
      <c r="D13" s="12" t="s">
        <v>29</v>
      </c>
      <c r="E13" s="4" t="s">
        <v>74</v>
      </c>
      <c r="F13" s="4" t="s">
        <v>78</v>
      </c>
      <c r="G13" s="4">
        <v>1</v>
      </c>
      <c r="H13" s="4" t="s">
        <v>76</v>
      </c>
      <c r="I13" s="102" t="s">
        <v>199</v>
      </c>
      <c r="J13" s="103" t="s">
        <v>199</v>
      </c>
      <c r="K13" s="103" t="s">
        <v>199</v>
      </c>
      <c r="L13" s="103" t="s">
        <v>199</v>
      </c>
      <c r="M13" s="104" t="s">
        <v>199</v>
      </c>
      <c r="N13" s="91" t="s">
        <v>199</v>
      </c>
      <c r="O13" s="37" t="s">
        <v>199</v>
      </c>
      <c r="P13" s="37" t="s">
        <v>199</v>
      </c>
      <c r="Q13" s="37" t="s">
        <v>199</v>
      </c>
      <c r="R13" s="87" t="s">
        <v>199</v>
      </c>
      <c r="S13" s="108" t="s">
        <v>199</v>
      </c>
      <c r="T13" s="103" t="s">
        <v>199</v>
      </c>
      <c r="U13" s="103" t="s">
        <v>199</v>
      </c>
      <c r="V13" s="103" t="s">
        <v>199</v>
      </c>
      <c r="W13" s="104" t="s">
        <v>199</v>
      </c>
      <c r="X13" s="37" t="s">
        <v>199</v>
      </c>
      <c r="Y13" s="37" t="s">
        <v>199</v>
      </c>
      <c r="Z13" s="37" t="s">
        <v>199</v>
      </c>
      <c r="AA13" s="37" t="s">
        <v>199</v>
      </c>
      <c r="AB13" s="38" t="s">
        <v>199</v>
      </c>
    </row>
    <row r="14" spans="2:28" x14ac:dyDescent="0.2">
      <c r="B14" s="22" t="s">
        <v>147</v>
      </c>
      <c r="C14" s="4" t="s">
        <v>146</v>
      </c>
      <c r="D14" s="12" t="s">
        <v>29</v>
      </c>
      <c r="E14" s="4" t="s">
        <v>68</v>
      </c>
      <c r="F14" s="4" t="s">
        <v>77</v>
      </c>
      <c r="G14" s="4">
        <v>1</v>
      </c>
      <c r="H14" s="4" t="s">
        <v>70</v>
      </c>
      <c r="I14" s="102">
        <v>-5.5098234877506515E-2</v>
      </c>
      <c r="J14" s="103">
        <v>-7.1540377270066111E-2</v>
      </c>
      <c r="K14" s="103">
        <v>-8.4386985576243495E-2</v>
      </c>
      <c r="L14" s="103">
        <v>-0.10082572339045015</v>
      </c>
      <c r="M14" s="104">
        <v>-0.11726506073869346</v>
      </c>
      <c r="N14" s="91">
        <v>144.13999999999999</v>
      </c>
      <c r="O14" s="37">
        <v>142.93</v>
      </c>
      <c r="P14" s="37">
        <v>141.72</v>
      </c>
      <c r="Q14" s="37">
        <v>140.51</v>
      </c>
      <c r="R14" s="87">
        <v>139.30000000000001</v>
      </c>
      <c r="S14" s="108">
        <v>2.0917267998417543E-2</v>
      </c>
      <c r="T14" s="103">
        <v>7.1061198614216616E-3</v>
      </c>
      <c r="U14" s="103">
        <v>-4.3860571622730054E-3</v>
      </c>
      <c r="V14" s="103">
        <v>-2.0827711382677451E-2</v>
      </c>
      <c r="W14" s="104">
        <v>-3.7266316801605373E-2</v>
      </c>
      <c r="X14" s="37">
        <v>140</v>
      </c>
      <c r="Y14" s="37">
        <v>138.28</v>
      </c>
      <c r="Z14" s="37">
        <v>136.69</v>
      </c>
      <c r="AA14" s="37">
        <v>135.06</v>
      </c>
      <c r="AB14" s="38">
        <v>133.49</v>
      </c>
    </row>
    <row r="15" spans="2:28" x14ac:dyDescent="0.2">
      <c r="B15" s="22" t="s">
        <v>148</v>
      </c>
      <c r="C15" s="4" t="s">
        <v>146</v>
      </c>
      <c r="D15" s="12" t="s">
        <v>29</v>
      </c>
      <c r="E15" s="4" t="s">
        <v>74</v>
      </c>
      <c r="F15" s="4" t="s">
        <v>78</v>
      </c>
      <c r="G15" s="4">
        <v>1</v>
      </c>
      <c r="H15" s="4" t="s">
        <v>76</v>
      </c>
      <c r="I15" s="102" t="s">
        <v>199</v>
      </c>
      <c r="J15" s="103" t="s">
        <v>199</v>
      </c>
      <c r="K15" s="103" t="s">
        <v>199</v>
      </c>
      <c r="L15" s="103" t="s">
        <v>199</v>
      </c>
      <c r="M15" s="104" t="s">
        <v>199</v>
      </c>
      <c r="N15" s="91" t="s">
        <v>199</v>
      </c>
      <c r="O15" s="37" t="s">
        <v>199</v>
      </c>
      <c r="P15" s="37" t="s">
        <v>199</v>
      </c>
      <c r="Q15" s="37" t="s">
        <v>199</v>
      </c>
      <c r="R15" s="87" t="s">
        <v>199</v>
      </c>
      <c r="S15" s="108" t="s">
        <v>199</v>
      </c>
      <c r="T15" s="103" t="s">
        <v>199</v>
      </c>
      <c r="U15" s="103" t="s">
        <v>199</v>
      </c>
      <c r="V15" s="103" t="s">
        <v>199</v>
      </c>
      <c r="W15" s="104" t="s">
        <v>199</v>
      </c>
      <c r="X15" s="37" t="s">
        <v>199</v>
      </c>
      <c r="Y15" s="37" t="s">
        <v>199</v>
      </c>
      <c r="Z15" s="37" t="s">
        <v>199</v>
      </c>
      <c r="AA15" s="37" t="s">
        <v>199</v>
      </c>
      <c r="AB15" s="38" t="s">
        <v>199</v>
      </c>
    </row>
    <row r="16" spans="2:28" x14ac:dyDescent="0.2">
      <c r="B16" s="22" t="s">
        <v>7</v>
      </c>
      <c r="C16" s="4" t="s">
        <v>151</v>
      </c>
      <c r="D16" s="12" t="s">
        <v>29</v>
      </c>
      <c r="E16" s="4" t="s">
        <v>68</v>
      </c>
      <c r="F16" s="4" t="s">
        <v>79</v>
      </c>
      <c r="G16" s="4">
        <v>1</v>
      </c>
      <c r="H16" s="4" t="s">
        <v>70</v>
      </c>
      <c r="I16" s="102">
        <v>-1.6801719884142083</v>
      </c>
      <c r="J16" s="103">
        <v>-1.6800363229949082</v>
      </c>
      <c r="K16" s="103">
        <v>-1.6801122338455152</v>
      </c>
      <c r="L16" s="103">
        <v>-1.6800444348359966</v>
      </c>
      <c r="M16" s="104">
        <v>-1.6800325892622592</v>
      </c>
      <c r="N16" s="91">
        <v>150</v>
      </c>
      <c r="O16" s="37">
        <v>150</v>
      </c>
      <c r="P16" s="37">
        <v>150</v>
      </c>
      <c r="Q16" s="37">
        <v>150</v>
      </c>
      <c r="R16" s="87">
        <v>150</v>
      </c>
      <c r="S16" s="108">
        <v>0.34199678792288973</v>
      </c>
      <c r="T16" s="103">
        <v>0.34199510062654154</v>
      </c>
      <c r="U16" s="103">
        <v>0.34198614238319619</v>
      </c>
      <c r="V16" s="103">
        <v>0.34198346323728668</v>
      </c>
      <c r="W16" s="104">
        <v>0.3419924006035871</v>
      </c>
      <c r="X16" s="37">
        <v>102</v>
      </c>
      <c r="Y16" s="37">
        <v>102</v>
      </c>
      <c r="Z16" s="37">
        <v>102</v>
      </c>
      <c r="AA16" s="37">
        <v>102</v>
      </c>
      <c r="AB16" s="38">
        <v>102</v>
      </c>
    </row>
    <row r="17" spans="2:28" x14ac:dyDescent="0.2">
      <c r="B17" s="22" t="s">
        <v>8</v>
      </c>
      <c r="C17" s="4" t="s">
        <v>152</v>
      </c>
      <c r="D17" s="12" t="s">
        <v>29</v>
      </c>
      <c r="E17" s="4" t="s">
        <v>74</v>
      </c>
      <c r="F17" s="4" t="s">
        <v>80</v>
      </c>
      <c r="G17" s="4">
        <v>2</v>
      </c>
      <c r="H17" s="4" t="s">
        <v>70</v>
      </c>
      <c r="I17" s="102">
        <v>-0.38291882839423491</v>
      </c>
      <c r="J17" s="103">
        <v>-0.38290670257623982</v>
      </c>
      <c r="K17" s="103">
        <v>-0.38291047948661416</v>
      </c>
      <c r="L17" s="103">
        <v>-0.38292197886904594</v>
      </c>
      <c r="M17" s="104">
        <v>-0.38292642392111231</v>
      </c>
      <c r="N17" s="91">
        <v>2.4</v>
      </c>
      <c r="O17" s="37">
        <v>2.4</v>
      </c>
      <c r="P17" s="37">
        <v>2.4</v>
      </c>
      <c r="Q17" s="37">
        <v>2.4</v>
      </c>
      <c r="R17" s="87">
        <v>2.4</v>
      </c>
      <c r="S17" s="108">
        <v>0.25338342588694746</v>
      </c>
      <c r="T17" s="103">
        <v>0.25338325041521786</v>
      </c>
      <c r="U17" s="103">
        <v>0.25338471744486313</v>
      </c>
      <c r="V17" s="103">
        <v>0.25339392243643938</v>
      </c>
      <c r="W17" s="104">
        <v>0.2533907984802648</v>
      </c>
      <c r="X17" s="37">
        <v>1</v>
      </c>
      <c r="Y17" s="37">
        <v>1</v>
      </c>
      <c r="Z17" s="37">
        <v>1</v>
      </c>
      <c r="AA17" s="37">
        <v>1</v>
      </c>
      <c r="AB17" s="38">
        <v>1</v>
      </c>
    </row>
    <row r="18" spans="2:28" x14ac:dyDescent="0.2">
      <c r="B18" s="22" t="s">
        <v>9</v>
      </c>
      <c r="C18" s="4" t="s">
        <v>153</v>
      </c>
      <c r="D18" s="12" t="s">
        <v>29</v>
      </c>
      <c r="E18" s="4" t="s">
        <v>74</v>
      </c>
      <c r="F18" s="4" t="s">
        <v>81</v>
      </c>
      <c r="G18" s="4">
        <v>1</v>
      </c>
      <c r="H18" s="4" t="s">
        <v>70</v>
      </c>
      <c r="I18" s="102">
        <v>0</v>
      </c>
      <c r="J18" s="103">
        <v>0</v>
      </c>
      <c r="K18" s="103">
        <v>0</v>
      </c>
      <c r="L18" s="103">
        <v>0</v>
      </c>
      <c r="M18" s="104">
        <v>0</v>
      </c>
      <c r="N18" s="91" t="s">
        <v>199</v>
      </c>
      <c r="O18" s="37" t="s">
        <v>199</v>
      </c>
      <c r="P18" s="37" t="s">
        <v>199</v>
      </c>
      <c r="Q18" s="37" t="s">
        <v>199</v>
      </c>
      <c r="R18" s="87" t="s">
        <v>199</v>
      </c>
      <c r="S18" s="108">
        <v>0</v>
      </c>
      <c r="T18" s="103">
        <v>0</v>
      </c>
      <c r="U18" s="103">
        <v>0</v>
      </c>
      <c r="V18" s="103">
        <v>0</v>
      </c>
      <c r="W18" s="104">
        <v>0</v>
      </c>
      <c r="X18" s="37" t="s">
        <v>199</v>
      </c>
      <c r="Y18" s="37" t="s">
        <v>199</v>
      </c>
      <c r="Z18" s="37" t="s">
        <v>199</v>
      </c>
      <c r="AA18" s="37" t="s">
        <v>199</v>
      </c>
      <c r="AB18" s="38" t="s">
        <v>199</v>
      </c>
    </row>
    <row r="19" spans="2:28" x14ac:dyDescent="0.2">
      <c r="B19" s="22" t="s">
        <v>10</v>
      </c>
      <c r="C19" s="4" t="s">
        <v>154</v>
      </c>
      <c r="D19" s="12" t="s">
        <v>29</v>
      </c>
      <c r="E19" s="4" t="s">
        <v>74</v>
      </c>
      <c r="F19" s="4" t="s">
        <v>82</v>
      </c>
      <c r="G19" s="4">
        <v>1</v>
      </c>
      <c r="H19" s="4" t="s">
        <v>76</v>
      </c>
      <c r="I19" s="102">
        <v>0</v>
      </c>
      <c r="J19" s="103">
        <v>0</v>
      </c>
      <c r="K19" s="103">
        <v>0</v>
      </c>
      <c r="L19" s="103">
        <v>0</v>
      </c>
      <c r="M19" s="104">
        <v>0</v>
      </c>
      <c r="N19" s="91">
        <v>4</v>
      </c>
      <c r="O19" s="37">
        <v>4.5</v>
      </c>
      <c r="P19" s="37">
        <v>4.9000000000000004</v>
      </c>
      <c r="Q19" s="37">
        <v>5.3</v>
      </c>
      <c r="R19" s="87">
        <v>5.8</v>
      </c>
      <c r="S19" s="108">
        <v>0</v>
      </c>
      <c r="T19" s="103">
        <v>0</v>
      </c>
      <c r="U19" s="103">
        <v>0</v>
      </c>
      <c r="V19" s="103">
        <v>0</v>
      </c>
      <c r="W19" s="104">
        <v>0</v>
      </c>
      <c r="X19" s="37">
        <v>7</v>
      </c>
      <c r="Y19" s="37">
        <v>7.5</v>
      </c>
      <c r="Z19" s="37">
        <v>8</v>
      </c>
      <c r="AA19" s="37">
        <v>8.4</v>
      </c>
      <c r="AB19" s="38">
        <v>8.8000000000000007</v>
      </c>
    </row>
    <row r="20" spans="2:28" x14ac:dyDescent="0.2">
      <c r="B20" s="22" t="s">
        <v>173</v>
      </c>
      <c r="C20" s="4" t="s">
        <v>155</v>
      </c>
      <c r="D20" s="4"/>
      <c r="E20" s="188" t="s">
        <v>122</v>
      </c>
      <c r="F20" s="189"/>
      <c r="G20" s="189"/>
      <c r="H20" s="190"/>
      <c r="I20" s="103">
        <v>0</v>
      </c>
      <c r="J20" s="103">
        <v>0</v>
      </c>
      <c r="K20" s="103">
        <v>0</v>
      </c>
      <c r="L20" s="103">
        <v>0</v>
      </c>
      <c r="M20" s="104">
        <v>0</v>
      </c>
      <c r="N20" s="91">
        <v>88</v>
      </c>
      <c r="O20" s="37">
        <v>88</v>
      </c>
      <c r="P20" s="37">
        <v>88</v>
      </c>
      <c r="Q20" s="37">
        <v>88</v>
      </c>
      <c r="R20" s="87">
        <v>88</v>
      </c>
      <c r="S20" s="108">
        <v>0</v>
      </c>
      <c r="T20" s="103">
        <v>0</v>
      </c>
      <c r="U20" s="103">
        <v>0</v>
      </c>
      <c r="V20" s="103">
        <v>0</v>
      </c>
      <c r="W20" s="104">
        <v>0</v>
      </c>
      <c r="X20" s="37">
        <v>95</v>
      </c>
      <c r="Y20" s="37">
        <v>95</v>
      </c>
      <c r="Z20" s="37">
        <v>95</v>
      </c>
      <c r="AA20" s="37">
        <v>95</v>
      </c>
      <c r="AB20" s="38">
        <v>95</v>
      </c>
    </row>
    <row r="21" spans="2:28" x14ac:dyDescent="0.2">
      <c r="B21" s="22" t="s">
        <v>174</v>
      </c>
      <c r="C21" s="4" t="s">
        <v>156</v>
      </c>
      <c r="D21" s="4"/>
      <c r="E21" s="191"/>
      <c r="F21" s="192"/>
      <c r="G21" s="192"/>
      <c r="H21" s="193"/>
      <c r="I21" s="103">
        <v>-2.8951205577569361E-2</v>
      </c>
      <c r="J21" s="103">
        <v>-2.8951570702447322E-2</v>
      </c>
      <c r="K21" s="103">
        <v>-2.895030718564056E-2</v>
      </c>
      <c r="L21" s="103">
        <v>-2.8951421226361362E-2</v>
      </c>
      <c r="M21" s="104">
        <v>-2.8950764006829548E-2</v>
      </c>
      <c r="N21" s="91">
        <v>27000</v>
      </c>
      <c r="O21" s="37">
        <v>29000</v>
      </c>
      <c r="P21" s="37">
        <v>31000</v>
      </c>
      <c r="Q21" s="37">
        <v>33000</v>
      </c>
      <c r="R21" s="87">
        <v>35000</v>
      </c>
      <c r="S21" s="108">
        <v>0</v>
      </c>
      <c r="T21" s="103">
        <v>0</v>
      </c>
      <c r="U21" s="103">
        <v>0</v>
      </c>
      <c r="V21" s="103">
        <v>0</v>
      </c>
      <c r="W21" s="104">
        <v>0</v>
      </c>
      <c r="X21" s="37">
        <v>37000</v>
      </c>
      <c r="Y21" s="37">
        <v>39000</v>
      </c>
      <c r="Z21" s="37">
        <v>41000</v>
      </c>
      <c r="AA21" s="37">
        <v>43000</v>
      </c>
      <c r="AB21" s="38">
        <v>45000</v>
      </c>
    </row>
    <row r="22" spans="2:28" x14ac:dyDescent="0.2">
      <c r="B22" s="22" t="s">
        <v>175</v>
      </c>
      <c r="C22" s="4" t="s">
        <v>157</v>
      </c>
      <c r="D22" s="4"/>
      <c r="E22" s="191"/>
      <c r="F22" s="192"/>
      <c r="G22" s="192"/>
      <c r="H22" s="193"/>
      <c r="I22" s="103">
        <v>-1.6116845788629267E-2</v>
      </c>
      <c r="J22" s="103">
        <v>-1.6117153074396654E-2</v>
      </c>
      <c r="K22" s="103">
        <v>-1.6117242570255576E-2</v>
      </c>
      <c r="L22" s="103">
        <v>-1.6117295483058482E-2</v>
      </c>
      <c r="M22" s="104">
        <v>-1.6117073609826577E-2</v>
      </c>
      <c r="N22" s="91">
        <v>4.5</v>
      </c>
      <c r="O22" s="37">
        <v>4.5</v>
      </c>
      <c r="P22" s="37">
        <v>4.5</v>
      </c>
      <c r="Q22" s="37">
        <v>4.5</v>
      </c>
      <c r="R22" s="87">
        <v>4.5</v>
      </c>
      <c r="S22" s="108">
        <v>0</v>
      </c>
      <c r="T22" s="103">
        <v>0</v>
      </c>
      <c r="U22" s="103">
        <v>0</v>
      </c>
      <c r="V22" s="103">
        <v>0</v>
      </c>
      <c r="W22" s="104">
        <v>0</v>
      </c>
      <c r="X22" s="37">
        <v>5.5</v>
      </c>
      <c r="Y22" s="37">
        <v>5.5</v>
      </c>
      <c r="Z22" s="37">
        <v>5.5</v>
      </c>
      <c r="AA22" s="37">
        <v>5.5</v>
      </c>
      <c r="AB22" s="38">
        <v>5.5</v>
      </c>
    </row>
    <row r="23" spans="2:28" x14ac:dyDescent="0.2">
      <c r="B23" s="22" t="s">
        <v>176</v>
      </c>
      <c r="C23" s="4" t="s">
        <v>158</v>
      </c>
      <c r="D23" s="4"/>
      <c r="E23" s="191"/>
      <c r="F23" s="192"/>
      <c r="G23" s="192"/>
      <c r="H23" s="193"/>
      <c r="I23" s="103">
        <v>-1.5000301664815634E-2</v>
      </c>
      <c r="J23" s="103">
        <v>-1.500080890289391E-2</v>
      </c>
      <c r="K23" s="103">
        <v>-1.5000162527758144E-2</v>
      </c>
      <c r="L23" s="103">
        <v>-1.5000857188154524E-2</v>
      </c>
      <c r="M23" s="104">
        <v>-1.5000078944864244E-2</v>
      </c>
      <c r="N23" s="91">
        <v>5000</v>
      </c>
      <c r="O23" s="37">
        <v>5000</v>
      </c>
      <c r="P23" s="37">
        <v>5000</v>
      </c>
      <c r="Q23" s="37">
        <v>5000</v>
      </c>
      <c r="R23" s="87">
        <v>5000</v>
      </c>
      <c r="S23" s="108">
        <v>7.9999157313202663E-3</v>
      </c>
      <c r="T23" s="103">
        <v>7.999541028370586E-3</v>
      </c>
      <c r="U23" s="103">
        <v>7.9994193942037953E-3</v>
      </c>
      <c r="V23" s="103">
        <v>7.9998205962890055E-3</v>
      </c>
      <c r="W23" s="104">
        <v>7.9997469954246614E-3</v>
      </c>
      <c r="X23" s="37">
        <v>7000</v>
      </c>
      <c r="Y23" s="37">
        <v>7000</v>
      </c>
      <c r="Z23" s="37">
        <v>7000</v>
      </c>
      <c r="AA23" s="37">
        <v>7000</v>
      </c>
      <c r="AB23" s="38">
        <v>7000</v>
      </c>
    </row>
    <row r="24" spans="2:28" x14ac:dyDescent="0.2">
      <c r="B24" s="22" t="s">
        <v>177</v>
      </c>
      <c r="C24" s="4" t="s">
        <v>159</v>
      </c>
      <c r="D24" s="4"/>
      <c r="E24" s="191"/>
      <c r="F24" s="192"/>
      <c r="G24" s="192"/>
      <c r="H24" s="193"/>
      <c r="I24" s="103">
        <v>-4.9100338829050183E-2</v>
      </c>
      <c r="J24" s="103">
        <v>-4.9100384245642566E-2</v>
      </c>
      <c r="K24" s="103">
        <v>-4.9101685964933112E-2</v>
      </c>
      <c r="L24" s="103">
        <v>-4.9101391421107241E-2</v>
      </c>
      <c r="M24" s="104">
        <v>-4.9101242063016928E-2</v>
      </c>
      <c r="N24" s="91">
        <v>-0.5</v>
      </c>
      <c r="O24" s="37">
        <v>-0.5</v>
      </c>
      <c r="P24" s="37">
        <v>-0.5</v>
      </c>
      <c r="Q24" s="37">
        <v>-0.5</v>
      </c>
      <c r="R24" s="87">
        <v>-0.5</v>
      </c>
      <c r="S24" s="108">
        <v>2.4549246787650601E-2</v>
      </c>
      <c r="T24" s="103">
        <v>2.4549514355005027E-2</v>
      </c>
      <c r="U24" s="103">
        <v>2.4549943952745071E-2</v>
      </c>
      <c r="V24" s="103">
        <v>2.4549956133006694E-2</v>
      </c>
      <c r="W24" s="104">
        <v>2.4549507998706404E-2</v>
      </c>
      <c r="X24" s="37">
        <v>0.5</v>
      </c>
      <c r="Y24" s="37">
        <v>0.5</v>
      </c>
      <c r="Z24" s="37">
        <v>0.5</v>
      </c>
      <c r="AA24" s="37">
        <v>0.5</v>
      </c>
      <c r="AB24" s="38">
        <v>0.5</v>
      </c>
    </row>
    <row r="25" spans="2:28" x14ac:dyDescent="0.2">
      <c r="B25" s="22" t="s">
        <v>178</v>
      </c>
      <c r="C25" s="4" t="s">
        <v>160</v>
      </c>
      <c r="D25" s="4"/>
      <c r="E25" s="191"/>
      <c r="F25" s="192"/>
      <c r="G25" s="192"/>
      <c r="H25" s="193"/>
      <c r="I25" s="103">
        <v>0</v>
      </c>
      <c r="J25" s="103">
        <v>0</v>
      </c>
      <c r="K25" s="103">
        <v>0</v>
      </c>
      <c r="L25" s="103">
        <v>0</v>
      </c>
      <c r="M25" s="104">
        <v>0</v>
      </c>
      <c r="N25" s="91" t="s">
        <v>199</v>
      </c>
      <c r="O25" s="91" t="s">
        <v>199</v>
      </c>
      <c r="P25" s="91" t="s">
        <v>199</v>
      </c>
      <c r="Q25" s="91" t="s">
        <v>199</v>
      </c>
      <c r="R25" s="87">
        <v>25</v>
      </c>
      <c r="S25" s="108">
        <v>0</v>
      </c>
      <c r="T25" s="103">
        <v>0</v>
      </c>
      <c r="U25" s="103">
        <v>0</v>
      </c>
      <c r="V25" s="103">
        <v>0</v>
      </c>
      <c r="W25" s="104">
        <v>0</v>
      </c>
      <c r="X25" s="37" t="s">
        <v>199</v>
      </c>
      <c r="Y25" s="37" t="s">
        <v>199</v>
      </c>
      <c r="Z25" s="37" t="s">
        <v>199</v>
      </c>
      <c r="AA25" s="37" t="s">
        <v>199</v>
      </c>
      <c r="AB25" s="38">
        <v>35</v>
      </c>
    </row>
    <row r="26" spans="2:28" x14ac:dyDescent="0.2">
      <c r="B26" s="22" t="s">
        <v>179</v>
      </c>
      <c r="C26" s="4" t="s">
        <v>161</v>
      </c>
      <c r="D26" s="4"/>
      <c r="E26" s="191"/>
      <c r="F26" s="192"/>
      <c r="G26" s="192"/>
      <c r="H26" s="193"/>
      <c r="I26" s="103">
        <v>-6.2501721869007265E-2</v>
      </c>
      <c r="J26" s="103">
        <v>-6.2504181112370813E-2</v>
      </c>
      <c r="K26" s="103">
        <v>-6.2502543213465739E-2</v>
      </c>
      <c r="L26" s="103">
        <v>-6.2502379739239874E-2</v>
      </c>
      <c r="M26" s="104">
        <v>-6.2502792580724817E-2</v>
      </c>
      <c r="N26" s="91">
        <v>169</v>
      </c>
      <c r="O26" s="37">
        <v>295</v>
      </c>
      <c r="P26" s="37">
        <v>426</v>
      </c>
      <c r="Q26" s="37">
        <v>567</v>
      </c>
      <c r="R26" s="87">
        <v>665</v>
      </c>
      <c r="S26" s="108">
        <v>4.3749274678759706E-2</v>
      </c>
      <c r="T26" s="103">
        <v>4.3749598126664464E-2</v>
      </c>
      <c r="U26" s="103">
        <v>4.3749157160669301E-2</v>
      </c>
      <c r="V26" s="103">
        <v>4.3747155751988058E-2</v>
      </c>
      <c r="W26" s="104">
        <v>4.3749530310799402E-2</v>
      </c>
      <c r="X26" s="37">
        <v>229</v>
      </c>
      <c r="Y26" s="37">
        <v>355</v>
      </c>
      <c r="Z26" s="37">
        <v>486</v>
      </c>
      <c r="AA26" s="37">
        <v>627</v>
      </c>
      <c r="AB26" s="38">
        <v>725</v>
      </c>
    </row>
    <row r="27" spans="2:28" x14ac:dyDescent="0.2">
      <c r="B27" s="22" t="s">
        <v>180</v>
      </c>
      <c r="C27" s="4" t="s">
        <v>162</v>
      </c>
      <c r="D27" s="4"/>
      <c r="E27" s="191"/>
      <c r="F27" s="192"/>
      <c r="G27" s="192"/>
      <c r="H27" s="193"/>
      <c r="I27" s="103">
        <v>0</v>
      </c>
      <c r="J27" s="103">
        <v>0</v>
      </c>
      <c r="K27" s="103">
        <v>0</v>
      </c>
      <c r="L27" s="103">
        <v>0</v>
      </c>
      <c r="M27" s="104">
        <v>0</v>
      </c>
      <c r="N27" s="91">
        <v>64</v>
      </c>
      <c r="O27" s="37">
        <v>64</v>
      </c>
      <c r="P27" s="37">
        <v>64</v>
      </c>
      <c r="Q27" s="37">
        <v>62</v>
      </c>
      <c r="R27" s="87">
        <v>59</v>
      </c>
      <c r="S27" s="108">
        <v>0</v>
      </c>
      <c r="T27" s="103">
        <v>0</v>
      </c>
      <c r="U27" s="103">
        <v>0</v>
      </c>
      <c r="V27" s="103">
        <v>0</v>
      </c>
      <c r="W27" s="104">
        <v>0</v>
      </c>
      <c r="X27" s="37">
        <v>70</v>
      </c>
      <c r="Y27" s="37">
        <v>70</v>
      </c>
      <c r="Z27" s="37">
        <v>69</v>
      </c>
      <c r="AA27" s="37">
        <v>61</v>
      </c>
      <c r="AB27" s="38">
        <v>59</v>
      </c>
    </row>
    <row r="28" spans="2:28" x14ac:dyDescent="0.2">
      <c r="B28" s="22" t="s">
        <v>181</v>
      </c>
      <c r="C28" s="4" t="s">
        <v>163</v>
      </c>
      <c r="D28" s="4"/>
      <c r="E28" s="191"/>
      <c r="F28" s="192"/>
      <c r="G28" s="192"/>
      <c r="H28" s="193"/>
      <c r="I28" s="103">
        <v>-0.36661842964701408</v>
      </c>
      <c r="J28" s="103">
        <v>-0.36662934896937976</v>
      </c>
      <c r="K28" s="103">
        <v>-0.36662642959899511</v>
      </c>
      <c r="L28" s="103">
        <v>-0.36663132289561728</v>
      </c>
      <c r="M28" s="104">
        <v>-0.36660880433748899</v>
      </c>
      <c r="N28" s="91">
        <v>1.48</v>
      </c>
      <c r="O28" s="37">
        <v>1.45</v>
      </c>
      <c r="P28" s="37">
        <v>1.42</v>
      </c>
      <c r="Q28" s="37">
        <v>1.29</v>
      </c>
      <c r="R28" s="87">
        <v>1.1000000000000001</v>
      </c>
      <c r="S28" s="108">
        <v>0.17491920021069715</v>
      </c>
      <c r="T28" s="103">
        <v>0.17491501909530849</v>
      </c>
      <c r="U28" s="103">
        <v>0.17491100040930815</v>
      </c>
      <c r="V28" s="103">
        <v>0.17491194467112828</v>
      </c>
      <c r="W28" s="104">
        <v>0.17491049442223189</v>
      </c>
      <c r="X28" s="37">
        <v>0.95</v>
      </c>
      <c r="Y28" s="37">
        <v>0.92</v>
      </c>
      <c r="Z28" s="37">
        <v>0.89</v>
      </c>
      <c r="AA28" s="37">
        <v>0.76</v>
      </c>
      <c r="AB28" s="38">
        <v>0.56999999999999995</v>
      </c>
    </row>
    <row r="29" spans="2:28" x14ac:dyDescent="0.2">
      <c r="B29" s="22" t="s">
        <v>182</v>
      </c>
      <c r="C29" s="4" t="s">
        <v>164</v>
      </c>
      <c r="D29" s="4"/>
      <c r="E29" s="191"/>
      <c r="F29" s="192"/>
      <c r="G29" s="192"/>
      <c r="H29" s="193"/>
      <c r="I29" s="103">
        <v>-0.24510288762305935</v>
      </c>
      <c r="J29" s="103">
        <v>-0.24510117860944108</v>
      </c>
      <c r="K29" s="103">
        <v>-0.24511611402706721</v>
      </c>
      <c r="L29" s="103">
        <v>-0.24510293730628865</v>
      </c>
      <c r="M29" s="104">
        <v>-0.24510412825108835</v>
      </c>
      <c r="N29" s="91" t="s">
        <v>189</v>
      </c>
      <c r="O29" s="37" t="s">
        <v>190</v>
      </c>
      <c r="P29" s="37" t="s">
        <v>191</v>
      </c>
      <c r="Q29" s="37" t="s">
        <v>192</v>
      </c>
      <c r="R29" s="87" t="s">
        <v>193</v>
      </c>
      <c r="S29" s="108">
        <v>0.10199463787753428</v>
      </c>
      <c r="T29" s="103">
        <v>0.10199308666851603</v>
      </c>
      <c r="U29" s="103">
        <v>0.10199422747223659</v>
      </c>
      <c r="V29" s="103">
        <v>0.10199532626792053</v>
      </c>
      <c r="W29" s="104">
        <v>0.1019924228149012</v>
      </c>
      <c r="X29" s="37" t="s">
        <v>194</v>
      </c>
      <c r="Y29" s="37" t="s">
        <v>195</v>
      </c>
      <c r="Z29" s="37" t="s">
        <v>196</v>
      </c>
      <c r="AA29" s="37" t="s">
        <v>197</v>
      </c>
      <c r="AB29" s="38" t="s">
        <v>198</v>
      </c>
    </row>
    <row r="30" spans="2:28" x14ac:dyDescent="0.2">
      <c r="B30" s="22" t="s">
        <v>183</v>
      </c>
      <c r="C30" s="4" t="s">
        <v>165</v>
      </c>
      <c r="D30" s="4"/>
      <c r="E30" s="191"/>
      <c r="F30" s="192"/>
      <c r="G30" s="192"/>
      <c r="H30" s="193"/>
      <c r="I30" s="103">
        <v>0</v>
      </c>
      <c r="J30" s="103">
        <v>0</v>
      </c>
      <c r="K30" s="103">
        <v>0</v>
      </c>
      <c r="L30" s="103">
        <v>0</v>
      </c>
      <c r="M30" s="104">
        <v>0</v>
      </c>
      <c r="N30" s="91" t="s">
        <v>199</v>
      </c>
      <c r="O30" s="37" t="s">
        <v>199</v>
      </c>
      <c r="P30" s="37" t="s">
        <v>199</v>
      </c>
      <c r="Q30" s="37" t="s">
        <v>199</v>
      </c>
      <c r="R30" s="87" t="s">
        <v>199</v>
      </c>
      <c r="S30" s="108">
        <v>0</v>
      </c>
      <c r="T30" s="103">
        <v>0</v>
      </c>
      <c r="U30" s="103">
        <v>0</v>
      </c>
      <c r="V30" s="103">
        <v>0</v>
      </c>
      <c r="W30" s="104">
        <v>0</v>
      </c>
      <c r="X30" s="37" t="s">
        <v>199</v>
      </c>
      <c r="Y30" s="37" t="s">
        <v>199</v>
      </c>
      <c r="Z30" s="37" t="s">
        <v>199</v>
      </c>
      <c r="AA30" s="37" t="s">
        <v>199</v>
      </c>
      <c r="AB30" s="38" t="s">
        <v>199</v>
      </c>
    </row>
    <row r="31" spans="2:28" x14ac:dyDescent="0.2">
      <c r="B31" s="22" t="s">
        <v>184</v>
      </c>
      <c r="C31" s="4" t="s">
        <v>166</v>
      </c>
      <c r="D31" s="4"/>
      <c r="E31" s="191"/>
      <c r="F31" s="192"/>
      <c r="G31" s="192"/>
      <c r="H31" s="193"/>
      <c r="I31" s="103">
        <v>0</v>
      </c>
      <c r="J31" s="103">
        <v>0</v>
      </c>
      <c r="K31" s="103">
        <v>0</v>
      </c>
      <c r="L31" s="103">
        <v>0</v>
      </c>
      <c r="M31" s="104">
        <v>0</v>
      </c>
      <c r="N31" s="91">
        <v>3.3</v>
      </c>
      <c r="O31" s="37">
        <v>3.2</v>
      </c>
      <c r="P31" s="37">
        <v>3.15</v>
      </c>
      <c r="Q31" s="37">
        <v>3.11</v>
      </c>
      <c r="R31" s="87">
        <v>2.95</v>
      </c>
      <c r="S31" s="108">
        <v>0</v>
      </c>
      <c r="T31" s="103">
        <v>0</v>
      </c>
      <c r="U31" s="103">
        <v>0</v>
      </c>
      <c r="V31" s="103">
        <v>0</v>
      </c>
      <c r="W31" s="104">
        <v>0</v>
      </c>
      <c r="X31" s="37">
        <v>2.95</v>
      </c>
      <c r="Y31" s="37">
        <v>2.8</v>
      </c>
      <c r="Z31" s="37">
        <v>2.73</v>
      </c>
      <c r="AA31" s="37">
        <v>2.65</v>
      </c>
      <c r="AB31" s="38">
        <v>2.6</v>
      </c>
    </row>
    <row r="32" spans="2:28" x14ac:dyDescent="0.2">
      <c r="B32" s="22" t="s">
        <v>185</v>
      </c>
      <c r="C32" s="4" t="s">
        <v>167</v>
      </c>
      <c r="D32" s="4"/>
      <c r="E32" s="191"/>
      <c r="F32" s="192"/>
      <c r="G32" s="192"/>
      <c r="H32" s="193"/>
      <c r="I32" s="103">
        <v>-4.1716436047497175E-2</v>
      </c>
      <c r="J32" s="103">
        <v>-4.1717427159253889E-2</v>
      </c>
      <c r="K32" s="103">
        <v>-4.1716633986153911E-2</v>
      </c>
      <c r="L32" s="103">
        <v>-4.1717977974811034E-2</v>
      </c>
      <c r="M32" s="104">
        <v>-4.1717135287613269E-2</v>
      </c>
      <c r="N32" s="91">
        <v>75</v>
      </c>
      <c r="O32" s="37">
        <v>80</v>
      </c>
      <c r="P32" s="37">
        <v>85</v>
      </c>
      <c r="Q32" s="37">
        <v>90</v>
      </c>
      <c r="R32" s="87">
        <v>95</v>
      </c>
      <c r="S32" s="108">
        <v>-3.1309247854955915E-3</v>
      </c>
      <c r="T32" s="103">
        <v>-3.1312963065407611E-3</v>
      </c>
      <c r="U32" s="103">
        <v>-3.1311911855492667E-3</v>
      </c>
      <c r="V32" s="103">
        <v>-3.1309038943580915E-3</v>
      </c>
      <c r="W32" s="104">
        <v>-3.1311117396309201E-3</v>
      </c>
      <c r="X32" s="37">
        <v>100</v>
      </c>
      <c r="Y32" s="37">
        <v>100</v>
      </c>
      <c r="Z32" s="37">
        <v>100</v>
      </c>
      <c r="AA32" s="37">
        <v>100</v>
      </c>
      <c r="AB32" s="38">
        <v>100</v>
      </c>
    </row>
    <row r="33" spans="2:28" x14ac:dyDescent="0.2">
      <c r="B33" s="22" t="s">
        <v>186</v>
      </c>
      <c r="C33" s="4" t="s">
        <v>168</v>
      </c>
      <c r="D33" s="4"/>
      <c r="E33" s="191"/>
      <c r="F33" s="192"/>
      <c r="G33" s="192"/>
      <c r="H33" s="193"/>
      <c r="I33" s="103">
        <v>0</v>
      </c>
      <c r="J33" s="103">
        <v>0</v>
      </c>
      <c r="K33" s="103">
        <v>0</v>
      </c>
      <c r="L33" s="103">
        <v>0</v>
      </c>
      <c r="M33" s="104">
        <v>0</v>
      </c>
      <c r="N33" s="91">
        <v>-20</v>
      </c>
      <c r="O33" s="37">
        <v>-20</v>
      </c>
      <c r="P33" s="37">
        <v>-20</v>
      </c>
      <c r="Q33" s="37">
        <v>-20</v>
      </c>
      <c r="R33" s="87">
        <v>-20</v>
      </c>
      <c r="S33" s="108">
        <v>0</v>
      </c>
      <c r="T33" s="103">
        <v>0</v>
      </c>
      <c r="U33" s="103">
        <v>0</v>
      </c>
      <c r="V33" s="103">
        <v>0</v>
      </c>
      <c r="W33" s="104">
        <v>0</v>
      </c>
      <c r="X33" s="37">
        <v>20</v>
      </c>
      <c r="Y33" s="37">
        <v>20</v>
      </c>
      <c r="Z33" s="37">
        <v>20</v>
      </c>
      <c r="AA33" s="37">
        <v>20</v>
      </c>
      <c r="AB33" s="38">
        <v>20</v>
      </c>
    </row>
    <row r="34" spans="2:28" x14ac:dyDescent="0.2">
      <c r="B34" s="22" t="s">
        <v>187</v>
      </c>
      <c r="C34" s="4" t="s">
        <v>169</v>
      </c>
      <c r="D34" s="4"/>
      <c r="E34" s="191"/>
      <c r="F34" s="192"/>
      <c r="G34" s="192"/>
      <c r="H34" s="193"/>
      <c r="I34" s="103">
        <v>0</v>
      </c>
      <c r="J34" s="103">
        <v>0</v>
      </c>
      <c r="K34" s="103">
        <v>0</v>
      </c>
      <c r="L34" s="103">
        <v>0</v>
      </c>
      <c r="M34" s="104">
        <v>0</v>
      </c>
      <c r="N34" s="91">
        <v>85</v>
      </c>
      <c r="O34" s="37">
        <v>85</v>
      </c>
      <c r="P34" s="37">
        <v>85</v>
      </c>
      <c r="Q34" s="37">
        <v>85</v>
      </c>
      <c r="R34" s="87">
        <v>85</v>
      </c>
      <c r="S34" s="108">
        <v>0</v>
      </c>
      <c r="T34" s="103">
        <v>0</v>
      </c>
      <c r="U34" s="103">
        <v>0</v>
      </c>
      <c r="V34" s="103">
        <v>0</v>
      </c>
      <c r="W34" s="104">
        <v>0</v>
      </c>
      <c r="X34" s="37">
        <v>100</v>
      </c>
      <c r="Y34" s="37">
        <v>100</v>
      </c>
      <c r="Z34" s="37">
        <v>100</v>
      </c>
      <c r="AA34" s="37">
        <v>100</v>
      </c>
      <c r="AB34" s="38">
        <v>100</v>
      </c>
    </row>
    <row r="35" spans="2:28" x14ac:dyDescent="0.2">
      <c r="B35" s="22" t="s">
        <v>188</v>
      </c>
      <c r="C35" s="4" t="s">
        <v>170</v>
      </c>
      <c r="D35" s="4"/>
      <c r="E35" s="191"/>
      <c r="F35" s="192"/>
      <c r="G35" s="192"/>
      <c r="H35" s="193"/>
      <c r="I35" s="103">
        <v>0</v>
      </c>
      <c r="J35" s="103">
        <v>0</v>
      </c>
      <c r="K35" s="103">
        <v>0</v>
      </c>
      <c r="L35" s="103">
        <v>0</v>
      </c>
      <c r="M35" s="104">
        <v>0</v>
      </c>
      <c r="N35" s="91">
        <v>7.2</v>
      </c>
      <c r="O35" s="37">
        <v>7.3</v>
      </c>
      <c r="P35" s="37">
        <v>7.4</v>
      </c>
      <c r="Q35" s="37">
        <v>7.5</v>
      </c>
      <c r="R35" s="87">
        <v>7.6</v>
      </c>
      <c r="S35" s="108">
        <v>0</v>
      </c>
      <c r="T35" s="103">
        <v>0</v>
      </c>
      <c r="U35" s="103">
        <v>0</v>
      </c>
      <c r="V35" s="103">
        <v>0</v>
      </c>
      <c r="W35" s="104">
        <v>0</v>
      </c>
      <c r="X35" s="37">
        <v>8.4</v>
      </c>
      <c r="Y35" s="37">
        <v>8.5</v>
      </c>
      <c r="Z35" s="37">
        <v>8.6</v>
      </c>
      <c r="AA35" s="37">
        <v>8.6999999999999993</v>
      </c>
      <c r="AB35" s="38">
        <v>8.8000000000000007</v>
      </c>
    </row>
    <row r="36" spans="2:28" x14ac:dyDescent="0.2">
      <c r="B36" s="22" t="s">
        <v>135</v>
      </c>
      <c r="C36" s="4" t="s">
        <v>171</v>
      </c>
      <c r="D36" s="4"/>
      <c r="E36" s="191"/>
      <c r="F36" s="192"/>
      <c r="G36" s="192"/>
      <c r="H36" s="193"/>
      <c r="I36" s="103">
        <v>0</v>
      </c>
      <c r="J36" s="103">
        <v>0</v>
      </c>
      <c r="K36" s="103">
        <v>0</v>
      </c>
      <c r="L36" s="103">
        <v>0</v>
      </c>
      <c r="M36" s="104">
        <v>0</v>
      </c>
      <c r="N36" s="91">
        <v>65</v>
      </c>
      <c r="O36" s="37">
        <v>66</v>
      </c>
      <c r="P36" s="37">
        <v>67</v>
      </c>
      <c r="Q36" s="37">
        <v>68</v>
      </c>
      <c r="R36" s="87">
        <v>70</v>
      </c>
      <c r="S36" s="108">
        <v>0</v>
      </c>
      <c r="T36" s="103">
        <v>0</v>
      </c>
      <c r="U36" s="103">
        <v>0</v>
      </c>
      <c r="V36" s="103">
        <v>0</v>
      </c>
      <c r="W36" s="104">
        <v>0</v>
      </c>
      <c r="X36" s="37">
        <v>85</v>
      </c>
      <c r="Y36" s="37">
        <v>86</v>
      </c>
      <c r="Z36" s="37">
        <v>87</v>
      </c>
      <c r="AA36" s="37">
        <v>88</v>
      </c>
      <c r="AB36" s="38">
        <v>90</v>
      </c>
    </row>
    <row r="37" spans="2:28" x14ac:dyDescent="0.2">
      <c r="B37" s="23" t="s">
        <v>30</v>
      </c>
      <c r="C37" s="24" t="s">
        <v>172</v>
      </c>
      <c r="D37" s="24"/>
      <c r="E37" s="194"/>
      <c r="F37" s="195"/>
      <c r="G37" s="195"/>
      <c r="H37" s="196"/>
      <c r="I37" s="105">
        <v>0</v>
      </c>
      <c r="J37" s="105">
        <v>0</v>
      </c>
      <c r="K37" s="105">
        <v>0</v>
      </c>
      <c r="L37" s="105">
        <v>0</v>
      </c>
      <c r="M37" s="106">
        <v>0</v>
      </c>
      <c r="N37" s="92" t="s">
        <v>199</v>
      </c>
      <c r="O37" s="40" t="s">
        <v>199</v>
      </c>
      <c r="P37" s="40" t="s">
        <v>199</v>
      </c>
      <c r="Q37" s="40" t="s">
        <v>199</v>
      </c>
      <c r="R37" s="88" t="s">
        <v>199</v>
      </c>
      <c r="S37" s="109">
        <v>0</v>
      </c>
      <c r="T37" s="105">
        <v>0</v>
      </c>
      <c r="U37" s="105">
        <v>0</v>
      </c>
      <c r="V37" s="105">
        <v>0</v>
      </c>
      <c r="W37" s="106">
        <v>0</v>
      </c>
      <c r="X37" s="40" t="s">
        <v>199</v>
      </c>
      <c r="Y37" s="40" t="s">
        <v>199</v>
      </c>
      <c r="Z37" s="40" t="s">
        <v>199</v>
      </c>
      <c r="AA37" s="40" t="s">
        <v>199</v>
      </c>
      <c r="AB37" s="41" t="s">
        <v>199</v>
      </c>
    </row>
  </sheetData>
  <sheetProtection algorithmName="SHA-1" hashValue="JyKrws8lp8QsBZDpFb3qPoLRBmA=" saltValue="eoPBxBKRgz8lbtVsx113Tw==" spinCount="100000" sheet="1" objects="1" scenarios="1"/>
  <mergeCells count="13">
    <mergeCell ref="N4:R4"/>
    <mergeCell ref="S4:W4"/>
    <mergeCell ref="X4:AB4"/>
    <mergeCell ref="B4:B5"/>
    <mergeCell ref="C4:C5"/>
    <mergeCell ref="D4:D5"/>
    <mergeCell ref="E20:H37"/>
    <mergeCell ref="B2:I2"/>
    <mergeCell ref="E4:E5"/>
    <mergeCell ref="F4:F5"/>
    <mergeCell ref="G4:G5"/>
    <mergeCell ref="H4:H5"/>
    <mergeCell ref="I4:M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G69"/>
  <sheetViews>
    <sheetView showGridLines="0" topLeftCell="O1" zoomScaleNormal="100" workbookViewId="0">
      <selection activeCell="AE19" sqref="AE19"/>
    </sheetView>
  </sheetViews>
  <sheetFormatPr defaultColWidth="8.7109375" defaultRowHeight="12.75" x14ac:dyDescent="0.2"/>
  <cols>
    <col min="1" max="1" width="8.7109375" style="1"/>
    <col min="2" max="2" width="92.28515625" style="1" customWidth="1"/>
    <col min="3" max="3" width="32.5703125" style="1" bestFit="1" customWidth="1"/>
    <col min="4" max="4" width="11.5703125" style="1" customWidth="1"/>
    <col min="5" max="6" width="12.85546875" style="1" customWidth="1"/>
    <col min="7" max="14" width="15.5703125" style="1" customWidth="1"/>
    <col min="15" max="15" width="8.7109375" style="1"/>
    <col min="16" max="16" width="8.42578125" style="1" bestFit="1" customWidth="1"/>
    <col min="17" max="17" width="8.5703125" style="1" bestFit="1" customWidth="1"/>
    <col min="18" max="18" width="10" style="1" bestFit="1" customWidth="1"/>
    <col min="19" max="19" width="12.42578125" style="1" customWidth="1"/>
    <col min="20" max="20" width="79.5703125" style="1" customWidth="1"/>
    <col min="21" max="21" width="16.140625" style="1" customWidth="1"/>
    <col min="22" max="22" width="29.140625" style="1" bestFit="1" customWidth="1"/>
    <col min="23" max="23" width="10.5703125" style="1" customWidth="1"/>
    <col min="24" max="58" width="8.7109375" style="1"/>
    <col min="59" max="60" width="22.140625" style="1" customWidth="1"/>
    <col min="61" max="62" width="23" style="1" customWidth="1"/>
    <col min="63" max="63" width="45.42578125" style="1" bestFit="1" customWidth="1"/>
    <col min="64" max="65" width="18.85546875" style="1" customWidth="1"/>
    <col min="66" max="70" width="11.140625" style="1" customWidth="1"/>
    <col min="71" max="16384" width="8.7109375" style="1"/>
  </cols>
  <sheetData>
    <row r="2" spans="2:85" ht="20.25" x14ac:dyDescent="0.35">
      <c r="B2" s="187" t="s">
        <v>102</v>
      </c>
      <c r="C2" s="187"/>
      <c r="D2" s="187"/>
      <c r="E2" s="187"/>
      <c r="F2" s="187"/>
      <c r="G2" s="187"/>
      <c r="H2" s="187"/>
      <c r="I2" s="187"/>
    </row>
    <row r="4" spans="2:85" s="2" customFormat="1" ht="39" customHeight="1" x14ac:dyDescent="0.25">
      <c r="B4" s="205" t="s">
        <v>18</v>
      </c>
      <c r="C4" s="207" t="s">
        <v>19</v>
      </c>
      <c r="D4" s="209" t="s">
        <v>20</v>
      </c>
      <c r="E4" s="197" t="s">
        <v>31</v>
      </c>
      <c r="F4" s="201" t="s">
        <v>32</v>
      </c>
      <c r="G4" s="197" t="s">
        <v>33</v>
      </c>
      <c r="H4" s="199"/>
      <c r="I4" s="199"/>
      <c r="J4" s="199"/>
      <c r="K4" s="199"/>
      <c r="L4" s="199"/>
      <c r="M4" s="199"/>
      <c r="N4" s="199"/>
      <c r="O4" s="201"/>
      <c r="P4" s="197" t="s">
        <v>34</v>
      </c>
      <c r="Q4" s="199" t="s">
        <v>35</v>
      </c>
      <c r="R4" s="201" t="s">
        <v>36</v>
      </c>
      <c r="S4" s="197" t="s">
        <v>37</v>
      </c>
      <c r="T4" s="199" t="s">
        <v>38</v>
      </c>
      <c r="U4" s="199" t="s">
        <v>39</v>
      </c>
      <c r="V4" s="201" t="s">
        <v>40</v>
      </c>
      <c r="W4" s="26"/>
      <c r="X4" s="199" t="s">
        <v>41</v>
      </c>
      <c r="Y4" s="199"/>
      <c r="Z4" s="199"/>
      <c r="AA4" s="199"/>
      <c r="AB4" s="201"/>
      <c r="AC4" s="197" t="s">
        <v>42</v>
      </c>
      <c r="AD4" s="199"/>
      <c r="AE4" s="199"/>
      <c r="AF4" s="199"/>
      <c r="AG4" s="203"/>
      <c r="AH4" s="204" t="s">
        <v>43</v>
      </c>
      <c r="AI4" s="199"/>
      <c r="AJ4" s="199"/>
      <c r="AK4" s="199"/>
      <c r="AL4" s="203"/>
      <c r="AM4" s="204" t="s">
        <v>44</v>
      </c>
      <c r="AN4" s="199"/>
      <c r="AO4" s="199"/>
      <c r="AP4" s="199"/>
      <c r="AQ4" s="203"/>
      <c r="AR4" s="204" t="s">
        <v>45</v>
      </c>
      <c r="AS4" s="199"/>
      <c r="AT4" s="199"/>
      <c r="AU4" s="199"/>
      <c r="AV4" s="203"/>
      <c r="AW4" s="204" t="s">
        <v>46</v>
      </c>
      <c r="AX4" s="199"/>
      <c r="AY4" s="199"/>
      <c r="AZ4" s="199"/>
      <c r="BA4" s="203"/>
      <c r="BB4" s="199" t="s">
        <v>47</v>
      </c>
      <c r="BC4" s="199"/>
      <c r="BD4" s="199"/>
      <c r="BE4" s="199"/>
      <c r="BF4" s="201"/>
      <c r="BG4" s="197" t="s">
        <v>48</v>
      </c>
      <c r="BH4" s="199"/>
      <c r="BI4" s="199" t="s">
        <v>49</v>
      </c>
      <c r="BJ4" s="199"/>
      <c r="BK4" s="26" t="s">
        <v>50</v>
      </c>
      <c r="BL4" s="10" t="s">
        <v>51</v>
      </c>
      <c r="BM4" s="11" t="s">
        <v>52</v>
      </c>
      <c r="BN4" s="197" t="s">
        <v>134</v>
      </c>
      <c r="BO4" s="199"/>
      <c r="BP4" s="199"/>
      <c r="BQ4" s="199"/>
      <c r="BR4" s="203"/>
      <c r="BS4" s="204" t="s">
        <v>21</v>
      </c>
      <c r="BT4" s="199"/>
      <c r="BU4" s="199"/>
      <c r="BV4" s="199"/>
      <c r="BW4" s="203"/>
      <c r="BX4" s="204" t="s">
        <v>22</v>
      </c>
      <c r="BY4" s="199"/>
      <c r="BZ4" s="199"/>
      <c r="CA4" s="199"/>
      <c r="CB4" s="203"/>
      <c r="CC4" s="199" t="s">
        <v>23</v>
      </c>
      <c r="CD4" s="199"/>
      <c r="CE4" s="199"/>
      <c r="CF4" s="199"/>
      <c r="CG4" s="201"/>
    </row>
    <row r="5" spans="2:85" s="5" customFormat="1" ht="38.25" x14ac:dyDescent="0.25">
      <c r="B5" s="206"/>
      <c r="C5" s="208"/>
      <c r="D5" s="210"/>
      <c r="E5" s="198"/>
      <c r="F5" s="202"/>
      <c r="G5" s="8" t="s">
        <v>53</v>
      </c>
      <c r="H5" s="6" t="s">
        <v>54</v>
      </c>
      <c r="I5" s="6" t="s">
        <v>55</v>
      </c>
      <c r="J5" s="6" t="s">
        <v>56</v>
      </c>
      <c r="K5" s="6" t="s">
        <v>57</v>
      </c>
      <c r="L5" s="6" t="s">
        <v>58</v>
      </c>
      <c r="M5" s="6" t="s">
        <v>59</v>
      </c>
      <c r="N5" s="6" t="s">
        <v>60</v>
      </c>
      <c r="O5" s="9" t="s">
        <v>61</v>
      </c>
      <c r="P5" s="198"/>
      <c r="Q5" s="200"/>
      <c r="R5" s="202"/>
      <c r="S5" s="198"/>
      <c r="T5" s="200"/>
      <c r="U5" s="200"/>
      <c r="V5" s="202"/>
      <c r="W5" s="6" t="s">
        <v>62</v>
      </c>
      <c r="X5" s="6" t="s">
        <v>24</v>
      </c>
      <c r="Y5" s="6" t="s">
        <v>25</v>
      </c>
      <c r="Z5" s="6" t="s">
        <v>26</v>
      </c>
      <c r="AA5" s="6" t="s">
        <v>27</v>
      </c>
      <c r="AB5" s="9" t="s">
        <v>28</v>
      </c>
      <c r="AC5" s="8" t="s">
        <v>24</v>
      </c>
      <c r="AD5" s="6" t="s">
        <v>25</v>
      </c>
      <c r="AE5" s="6" t="s">
        <v>26</v>
      </c>
      <c r="AF5" s="6" t="s">
        <v>27</v>
      </c>
      <c r="AG5" s="85" t="s">
        <v>28</v>
      </c>
      <c r="AH5" s="89" t="s">
        <v>24</v>
      </c>
      <c r="AI5" s="6" t="s">
        <v>25</v>
      </c>
      <c r="AJ5" s="6" t="s">
        <v>26</v>
      </c>
      <c r="AK5" s="6" t="s">
        <v>27</v>
      </c>
      <c r="AL5" s="85" t="s">
        <v>28</v>
      </c>
      <c r="AM5" s="89" t="s">
        <v>24</v>
      </c>
      <c r="AN5" s="6" t="s">
        <v>25</v>
      </c>
      <c r="AO5" s="6" t="s">
        <v>26</v>
      </c>
      <c r="AP5" s="6" t="s">
        <v>27</v>
      </c>
      <c r="AQ5" s="85" t="s">
        <v>28</v>
      </c>
      <c r="AR5" s="89" t="s">
        <v>24</v>
      </c>
      <c r="AS5" s="6" t="s">
        <v>25</v>
      </c>
      <c r="AT5" s="6" t="s">
        <v>26</v>
      </c>
      <c r="AU5" s="6" t="s">
        <v>27</v>
      </c>
      <c r="AV5" s="85" t="s">
        <v>28</v>
      </c>
      <c r="AW5" s="89" t="s">
        <v>24</v>
      </c>
      <c r="AX5" s="6" t="s">
        <v>25</v>
      </c>
      <c r="AY5" s="6" t="s">
        <v>26</v>
      </c>
      <c r="AZ5" s="6" t="s">
        <v>27</v>
      </c>
      <c r="BA5" s="85" t="s">
        <v>28</v>
      </c>
      <c r="BB5" s="6" t="s">
        <v>24</v>
      </c>
      <c r="BC5" s="6" t="s">
        <v>25</v>
      </c>
      <c r="BD5" s="6" t="s">
        <v>26</v>
      </c>
      <c r="BE5" s="6" t="s">
        <v>27</v>
      </c>
      <c r="BF5" s="9" t="s">
        <v>28</v>
      </c>
      <c r="BG5" s="8" t="s">
        <v>63</v>
      </c>
      <c r="BH5" s="6" t="s">
        <v>64</v>
      </c>
      <c r="BI5" s="6" t="s">
        <v>65</v>
      </c>
      <c r="BJ5" s="6" t="s">
        <v>66</v>
      </c>
      <c r="BK5" s="6" t="s">
        <v>67</v>
      </c>
      <c r="BL5" s="6"/>
      <c r="BM5" s="9"/>
      <c r="BN5" s="8" t="s">
        <v>24</v>
      </c>
      <c r="BO5" s="6" t="s">
        <v>25</v>
      </c>
      <c r="BP5" s="6" t="s">
        <v>26</v>
      </c>
      <c r="BQ5" s="6" t="s">
        <v>27</v>
      </c>
      <c r="BR5" s="85" t="s">
        <v>28</v>
      </c>
      <c r="BS5" s="89" t="s">
        <v>24</v>
      </c>
      <c r="BT5" s="6" t="s">
        <v>25</v>
      </c>
      <c r="BU5" s="6" t="s">
        <v>26</v>
      </c>
      <c r="BV5" s="6" t="s">
        <v>27</v>
      </c>
      <c r="BW5" s="85" t="s">
        <v>28</v>
      </c>
      <c r="BX5" s="89" t="s">
        <v>24</v>
      </c>
      <c r="BY5" s="6" t="s">
        <v>25</v>
      </c>
      <c r="BZ5" s="6" t="s">
        <v>26</v>
      </c>
      <c r="CA5" s="6" t="s">
        <v>27</v>
      </c>
      <c r="CB5" s="85" t="s">
        <v>28</v>
      </c>
      <c r="CC5" s="6" t="s">
        <v>24</v>
      </c>
      <c r="CD5" s="6" t="s">
        <v>25</v>
      </c>
      <c r="CE5" s="6" t="s">
        <v>26</v>
      </c>
      <c r="CF5" s="6" t="s">
        <v>27</v>
      </c>
      <c r="CG5" s="9" t="s">
        <v>28</v>
      </c>
    </row>
    <row r="6" spans="2:85" x14ac:dyDescent="0.2">
      <c r="B6" s="18" t="s">
        <v>3</v>
      </c>
      <c r="C6" s="19" t="s">
        <v>137</v>
      </c>
      <c r="D6" s="19" t="s">
        <v>29</v>
      </c>
      <c r="E6" s="71"/>
      <c r="F6" s="60"/>
      <c r="G6" s="43"/>
      <c r="H6" s="43"/>
      <c r="I6" s="43"/>
      <c r="J6" s="43"/>
      <c r="K6" s="43"/>
      <c r="L6" s="43"/>
      <c r="M6" s="43"/>
      <c r="N6" s="43"/>
      <c r="O6" s="110" t="str">
        <f>IF(SUM(G6:N6)&lt;&gt;0, SUM(G6:N6), "")</f>
        <v/>
      </c>
      <c r="P6" s="44"/>
      <c r="Q6" s="42"/>
      <c r="R6" s="45"/>
      <c r="S6" s="21" t="s">
        <v>68</v>
      </c>
      <c r="T6" s="19" t="s">
        <v>69</v>
      </c>
      <c r="U6" s="19">
        <v>2</v>
      </c>
      <c r="V6" s="20" t="s">
        <v>70</v>
      </c>
      <c r="W6" s="42"/>
      <c r="X6" s="42"/>
      <c r="Y6" s="42"/>
      <c r="Z6" s="42"/>
      <c r="AA6" s="42"/>
      <c r="AB6" s="45"/>
      <c r="AC6" s="44"/>
      <c r="AD6" s="42"/>
      <c r="AE6" s="42"/>
      <c r="AF6" s="42"/>
      <c r="AG6" s="93"/>
      <c r="AH6" s="96"/>
      <c r="AI6" s="42"/>
      <c r="AJ6" s="42"/>
      <c r="AK6" s="42"/>
      <c r="AL6" s="93"/>
      <c r="AM6" s="96"/>
      <c r="AN6" s="42"/>
      <c r="AO6" s="42"/>
      <c r="AP6" s="42"/>
      <c r="AQ6" s="93"/>
      <c r="AR6" s="96"/>
      <c r="AS6" s="42"/>
      <c r="AT6" s="42"/>
      <c r="AU6" s="42"/>
      <c r="AV6" s="93"/>
      <c r="AW6" s="96"/>
      <c r="AX6" s="42"/>
      <c r="AY6" s="42"/>
      <c r="AZ6" s="42"/>
      <c r="BA6" s="93"/>
      <c r="BB6" s="42"/>
      <c r="BC6" s="42"/>
      <c r="BD6" s="42"/>
      <c r="BE6" s="42"/>
      <c r="BF6" s="45"/>
      <c r="BG6" s="44"/>
      <c r="BH6" s="42"/>
      <c r="BI6" s="42"/>
      <c r="BJ6" s="42"/>
      <c r="BK6" s="42"/>
      <c r="BL6" s="42"/>
      <c r="BM6" s="45"/>
      <c r="BN6" s="33"/>
      <c r="BO6" s="34"/>
      <c r="BP6" s="34"/>
      <c r="BQ6" s="34"/>
      <c r="BR6" s="86"/>
      <c r="BS6" s="90"/>
      <c r="BT6" s="34"/>
      <c r="BU6" s="34"/>
      <c r="BV6" s="34"/>
      <c r="BW6" s="86"/>
      <c r="BX6" s="90"/>
      <c r="BY6" s="34"/>
      <c r="BZ6" s="34"/>
      <c r="CA6" s="34"/>
      <c r="CB6" s="86"/>
      <c r="CC6" s="34"/>
      <c r="CD6" s="34"/>
      <c r="CE6" s="34"/>
      <c r="CF6" s="34"/>
      <c r="CG6" s="35"/>
    </row>
    <row r="7" spans="2:85" x14ac:dyDescent="0.2">
      <c r="B7" s="22" t="s">
        <v>4</v>
      </c>
      <c r="C7" s="4" t="s">
        <v>138</v>
      </c>
      <c r="D7" s="4" t="s">
        <v>29</v>
      </c>
      <c r="E7" s="72"/>
      <c r="F7" s="61"/>
      <c r="G7" s="47"/>
      <c r="H7" s="47"/>
      <c r="I7" s="47"/>
      <c r="J7" s="47"/>
      <c r="K7" s="47"/>
      <c r="L7" s="47"/>
      <c r="M7" s="47"/>
      <c r="N7" s="47"/>
      <c r="O7" s="111" t="str">
        <f t="shared" ref="O7:O37" si="0">IF(SUM(G7:N7)&lt;&gt;0, SUM(G7:N7), "")</f>
        <v/>
      </c>
      <c r="P7" s="48"/>
      <c r="Q7" s="46"/>
      <c r="R7" s="49"/>
      <c r="S7" s="7" t="s">
        <v>71</v>
      </c>
      <c r="T7" s="4" t="s">
        <v>72</v>
      </c>
      <c r="U7" s="4">
        <v>0</v>
      </c>
      <c r="V7" s="12" t="s">
        <v>70</v>
      </c>
      <c r="W7" s="46"/>
      <c r="X7" s="46"/>
      <c r="Y7" s="46"/>
      <c r="Z7" s="46"/>
      <c r="AA7" s="46"/>
      <c r="AB7" s="49"/>
      <c r="AC7" s="48"/>
      <c r="AD7" s="46"/>
      <c r="AE7" s="46"/>
      <c r="AF7" s="46"/>
      <c r="AG7" s="94"/>
      <c r="AH7" s="97"/>
      <c r="AI7" s="46"/>
      <c r="AJ7" s="46"/>
      <c r="AK7" s="46"/>
      <c r="AL7" s="94"/>
      <c r="AM7" s="97"/>
      <c r="AN7" s="46"/>
      <c r="AO7" s="46"/>
      <c r="AP7" s="46"/>
      <c r="AQ7" s="94"/>
      <c r="AR7" s="97"/>
      <c r="AS7" s="46"/>
      <c r="AT7" s="46"/>
      <c r="AU7" s="46"/>
      <c r="AV7" s="94"/>
      <c r="AW7" s="97"/>
      <c r="AX7" s="46"/>
      <c r="AY7" s="46"/>
      <c r="AZ7" s="46"/>
      <c r="BA7" s="94"/>
      <c r="BB7" s="46"/>
      <c r="BC7" s="46"/>
      <c r="BD7" s="46"/>
      <c r="BE7" s="46"/>
      <c r="BF7" s="49"/>
      <c r="BG7" s="48"/>
      <c r="BH7" s="46"/>
      <c r="BI7" s="46"/>
      <c r="BJ7" s="46"/>
      <c r="BK7" s="46"/>
      <c r="BL7" s="46"/>
      <c r="BM7" s="49"/>
      <c r="BN7" s="36"/>
      <c r="BO7" s="37"/>
      <c r="BP7" s="37"/>
      <c r="BQ7" s="37"/>
      <c r="BR7" s="87"/>
      <c r="BS7" s="91"/>
      <c r="BT7" s="37"/>
      <c r="BU7" s="37"/>
      <c r="BV7" s="37"/>
      <c r="BW7" s="87"/>
      <c r="BX7" s="91"/>
      <c r="BY7" s="37"/>
      <c r="BZ7" s="37"/>
      <c r="CA7" s="37"/>
      <c r="CB7" s="87"/>
      <c r="CC7" s="37"/>
      <c r="CD7" s="37"/>
      <c r="CE7" s="37"/>
      <c r="CF7" s="37"/>
      <c r="CG7" s="38"/>
    </row>
    <row r="8" spans="2:85" x14ac:dyDescent="0.2">
      <c r="B8" s="22" t="s">
        <v>141</v>
      </c>
      <c r="C8" s="4" t="s">
        <v>139</v>
      </c>
      <c r="D8" s="4" t="s">
        <v>29</v>
      </c>
      <c r="E8" s="72"/>
      <c r="F8" s="61"/>
      <c r="G8" s="47"/>
      <c r="H8" s="47"/>
      <c r="I8" s="47"/>
      <c r="J8" s="47"/>
      <c r="K8" s="47"/>
      <c r="L8" s="47"/>
      <c r="M8" s="47"/>
      <c r="N8" s="47"/>
      <c r="O8" s="111" t="str">
        <f t="shared" si="0"/>
        <v/>
      </c>
      <c r="P8" s="48"/>
      <c r="Q8" s="46"/>
      <c r="R8" s="49"/>
      <c r="S8" s="7" t="s">
        <v>68</v>
      </c>
      <c r="T8" s="4" t="s">
        <v>73</v>
      </c>
      <c r="U8" s="4">
        <v>1</v>
      </c>
      <c r="V8" s="12" t="s">
        <v>70</v>
      </c>
      <c r="W8" s="46"/>
      <c r="X8" s="46"/>
      <c r="Y8" s="46"/>
      <c r="Z8" s="46"/>
      <c r="AA8" s="46"/>
      <c r="AB8" s="49"/>
      <c r="AC8" s="48"/>
      <c r="AD8" s="46"/>
      <c r="AE8" s="46"/>
      <c r="AF8" s="46"/>
      <c r="AG8" s="94"/>
      <c r="AH8" s="97"/>
      <c r="AI8" s="46"/>
      <c r="AJ8" s="46"/>
      <c r="AK8" s="46"/>
      <c r="AL8" s="94"/>
      <c r="AM8" s="97"/>
      <c r="AN8" s="46"/>
      <c r="AO8" s="46"/>
      <c r="AP8" s="46"/>
      <c r="AQ8" s="94"/>
      <c r="AR8" s="97"/>
      <c r="AS8" s="46"/>
      <c r="AT8" s="46"/>
      <c r="AU8" s="46"/>
      <c r="AV8" s="94"/>
      <c r="AW8" s="97"/>
      <c r="AX8" s="46"/>
      <c r="AY8" s="46"/>
      <c r="AZ8" s="46"/>
      <c r="BA8" s="94"/>
      <c r="BB8" s="46"/>
      <c r="BC8" s="46"/>
      <c r="BD8" s="46"/>
      <c r="BE8" s="46"/>
      <c r="BF8" s="49"/>
      <c r="BG8" s="48"/>
      <c r="BH8" s="46"/>
      <c r="BI8" s="46"/>
      <c r="BJ8" s="46"/>
      <c r="BK8" s="46"/>
      <c r="BL8" s="46"/>
      <c r="BM8" s="49"/>
      <c r="BN8" s="36"/>
      <c r="BO8" s="37"/>
      <c r="BP8" s="37"/>
      <c r="BQ8" s="37"/>
      <c r="BR8" s="87"/>
      <c r="BS8" s="91"/>
      <c r="BT8" s="37"/>
      <c r="BU8" s="37"/>
      <c r="BV8" s="37"/>
      <c r="BW8" s="87"/>
      <c r="BX8" s="91"/>
      <c r="BY8" s="37"/>
      <c r="BZ8" s="37"/>
      <c r="CA8" s="37"/>
      <c r="CB8" s="87"/>
      <c r="CC8" s="37"/>
      <c r="CD8" s="37"/>
      <c r="CE8" s="37"/>
      <c r="CF8" s="37"/>
      <c r="CG8" s="38"/>
    </row>
    <row r="9" spans="2:85" x14ac:dyDescent="0.2">
      <c r="B9" s="22" t="s">
        <v>144</v>
      </c>
      <c r="C9" s="4" t="s">
        <v>139</v>
      </c>
      <c r="D9" s="4" t="s">
        <v>29</v>
      </c>
      <c r="E9" s="72"/>
      <c r="F9" s="61"/>
      <c r="G9" s="47"/>
      <c r="H9" s="47"/>
      <c r="I9" s="47"/>
      <c r="J9" s="47"/>
      <c r="K9" s="47"/>
      <c r="L9" s="47"/>
      <c r="M9" s="47"/>
      <c r="N9" s="47"/>
      <c r="O9" s="111" t="str">
        <f t="shared" si="0"/>
        <v/>
      </c>
      <c r="P9" s="48"/>
      <c r="Q9" s="46"/>
      <c r="R9" s="49"/>
      <c r="S9" s="7" t="s">
        <v>74</v>
      </c>
      <c r="T9" s="4" t="s">
        <v>75</v>
      </c>
      <c r="U9" s="4">
        <v>1</v>
      </c>
      <c r="V9" s="12" t="s">
        <v>76</v>
      </c>
      <c r="W9" s="46"/>
      <c r="X9" s="46"/>
      <c r="Y9" s="46"/>
      <c r="Z9" s="46"/>
      <c r="AA9" s="46"/>
      <c r="AB9" s="49"/>
      <c r="AC9" s="48"/>
      <c r="AD9" s="46"/>
      <c r="AE9" s="46"/>
      <c r="AF9" s="46"/>
      <c r="AG9" s="94"/>
      <c r="AH9" s="97"/>
      <c r="AI9" s="46"/>
      <c r="AJ9" s="46"/>
      <c r="AK9" s="46"/>
      <c r="AL9" s="94"/>
      <c r="AM9" s="97"/>
      <c r="AN9" s="46"/>
      <c r="AO9" s="46"/>
      <c r="AP9" s="46"/>
      <c r="AQ9" s="94"/>
      <c r="AR9" s="97"/>
      <c r="AS9" s="46"/>
      <c r="AT9" s="46"/>
      <c r="AU9" s="46"/>
      <c r="AV9" s="94"/>
      <c r="AW9" s="97"/>
      <c r="AX9" s="46"/>
      <c r="AY9" s="46"/>
      <c r="AZ9" s="46"/>
      <c r="BA9" s="94"/>
      <c r="BB9" s="46"/>
      <c r="BC9" s="46"/>
      <c r="BD9" s="46"/>
      <c r="BE9" s="46"/>
      <c r="BF9" s="49"/>
      <c r="BG9" s="48"/>
      <c r="BH9" s="46"/>
      <c r="BI9" s="46"/>
      <c r="BJ9" s="46"/>
      <c r="BK9" s="46"/>
      <c r="BL9" s="46"/>
      <c r="BM9" s="49"/>
      <c r="BN9" s="36"/>
      <c r="BO9" s="37"/>
      <c r="BP9" s="37"/>
      <c r="BQ9" s="37"/>
      <c r="BR9" s="87"/>
      <c r="BS9" s="91"/>
      <c r="BT9" s="37"/>
      <c r="BU9" s="37"/>
      <c r="BV9" s="37"/>
      <c r="BW9" s="87"/>
      <c r="BX9" s="91"/>
      <c r="BY9" s="37"/>
      <c r="BZ9" s="37"/>
      <c r="CA9" s="37"/>
      <c r="CB9" s="87"/>
      <c r="CC9" s="37"/>
      <c r="CD9" s="37"/>
      <c r="CE9" s="37"/>
      <c r="CF9" s="37"/>
      <c r="CG9" s="38"/>
    </row>
    <row r="10" spans="2:85" x14ac:dyDescent="0.2">
      <c r="B10" s="22" t="s">
        <v>143</v>
      </c>
      <c r="C10" s="4" t="s">
        <v>140</v>
      </c>
      <c r="D10" s="4" t="s">
        <v>29</v>
      </c>
      <c r="E10" s="72"/>
      <c r="F10" s="61"/>
      <c r="G10" s="47"/>
      <c r="H10" s="47"/>
      <c r="I10" s="47"/>
      <c r="J10" s="47"/>
      <c r="K10" s="47"/>
      <c r="L10" s="47"/>
      <c r="M10" s="47"/>
      <c r="N10" s="47"/>
      <c r="O10" s="111" t="str">
        <f t="shared" si="0"/>
        <v/>
      </c>
      <c r="P10" s="48"/>
      <c r="Q10" s="46"/>
      <c r="R10" s="49"/>
      <c r="S10" s="7" t="s">
        <v>68</v>
      </c>
      <c r="T10" s="4" t="s">
        <v>73</v>
      </c>
      <c r="U10" s="4">
        <v>1</v>
      </c>
      <c r="V10" s="12" t="s">
        <v>70</v>
      </c>
      <c r="W10" s="46"/>
      <c r="X10" s="46"/>
      <c r="Y10" s="46"/>
      <c r="Z10" s="46"/>
      <c r="AA10" s="46"/>
      <c r="AB10" s="49"/>
      <c r="AC10" s="48"/>
      <c r="AD10" s="46"/>
      <c r="AE10" s="46"/>
      <c r="AF10" s="46"/>
      <c r="AG10" s="94"/>
      <c r="AH10" s="97"/>
      <c r="AI10" s="46"/>
      <c r="AJ10" s="46"/>
      <c r="AK10" s="46"/>
      <c r="AL10" s="94"/>
      <c r="AM10" s="97"/>
      <c r="AN10" s="46"/>
      <c r="AO10" s="46"/>
      <c r="AP10" s="46"/>
      <c r="AQ10" s="94"/>
      <c r="AR10" s="97"/>
      <c r="AS10" s="46"/>
      <c r="AT10" s="46"/>
      <c r="AU10" s="46"/>
      <c r="AV10" s="94"/>
      <c r="AW10" s="97"/>
      <c r="AX10" s="46"/>
      <c r="AY10" s="46"/>
      <c r="AZ10" s="46"/>
      <c r="BA10" s="94"/>
      <c r="BB10" s="46"/>
      <c r="BC10" s="46"/>
      <c r="BD10" s="46"/>
      <c r="BE10" s="46"/>
      <c r="BF10" s="49"/>
      <c r="BG10" s="48"/>
      <c r="BH10" s="46"/>
      <c r="BI10" s="46"/>
      <c r="BJ10" s="46"/>
      <c r="BK10" s="46"/>
      <c r="BL10" s="46"/>
      <c r="BM10" s="49"/>
      <c r="BN10" s="36"/>
      <c r="BO10" s="37"/>
      <c r="BP10" s="37"/>
      <c r="BQ10" s="37"/>
      <c r="BR10" s="87"/>
      <c r="BS10" s="91"/>
      <c r="BT10" s="37"/>
      <c r="BU10" s="37"/>
      <c r="BV10" s="37"/>
      <c r="BW10" s="87"/>
      <c r="BX10" s="91"/>
      <c r="BY10" s="37"/>
      <c r="BZ10" s="37"/>
      <c r="CA10" s="37"/>
      <c r="CB10" s="87"/>
      <c r="CC10" s="37"/>
      <c r="CD10" s="37"/>
      <c r="CE10" s="37"/>
      <c r="CF10" s="37"/>
      <c r="CG10" s="38"/>
    </row>
    <row r="11" spans="2:85" x14ac:dyDescent="0.2">
      <c r="B11" s="22" t="s">
        <v>142</v>
      </c>
      <c r="C11" s="4" t="s">
        <v>140</v>
      </c>
      <c r="D11" s="4" t="s">
        <v>29</v>
      </c>
      <c r="E11" s="72"/>
      <c r="F11" s="61"/>
      <c r="G11" s="47"/>
      <c r="H11" s="47"/>
      <c r="I11" s="47"/>
      <c r="J11" s="47"/>
      <c r="K11" s="47"/>
      <c r="L11" s="47"/>
      <c r="M11" s="47"/>
      <c r="N11" s="47"/>
      <c r="O11" s="111" t="str">
        <f t="shared" si="0"/>
        <v/>
      </c>
      <c r="P11" s="48"/>
      <c r="Q11" s="46"/>
      <c r="R11" s="49"/>
      <c r="S11" s="7" t="s">
        <v>74</v>
      </c>
      <c r="T11" s="4" t="s">
        <v>75</v>
      </c>
      <c r="U11" s="4">
        <v>1</v>
      </c>
      <c r="V11" s="12" t="s">
        <v>76</v>
      </c>
      <c r="W11" s="46"/>
      <c r="X11" s="46"/>
      <c r="Y11" s="46"/>
      <c r="Z11" s="46"/>
      <c r="AA11" s="46"/>
      <c r="AB11" s="49"/>
      <c r="AC11" s="48"/>
      <c r="AD11" s="46"/>
      <c r="AE11" s="46"/>
      <c r="AF11" s="46"/>
      <c r="AG11" s="94"/>
      <c r="AH11" s="97"/>
      <c r="AI11" s="46"/>
      <c r="AJ11" s="46"/>
      <c r="AK11" s="46"/>
      <c r="AL11" s="94"/>
      <c r="AM11" s="97"/>
      <c r="AN11" s="46"/>
      <c r="AO11" s="46"/>
      <c r="AP11" s="46"/>
      <c r="AQ11" s="94"/>
      <c r="AR11" s="97"/>
      <c r="AS11" s="46"/>
      <c r="AT11" s="46"/>
      <c r="AU11" s="46"/>
      <c r="AV11" s="94"/>
      <c r="AW11" s="97"/>
      <c r="AX11" s="46"/>
      <c r="AY11" s="46"/>
      <c r="AZ11" s="46"/>
      <c r="BA11" s="94"/>
      <c r="BB11" s="46"/>
      <c r="BC11" s="46"/>
      <c r="BD11" s="46"/>
      <c r="BE11" s="46"/>
      <c r="BF11" s="49"/>
      <c r="BG11" s="48"/>
      <c r="BH11" s="46"/>
      <c r="BI11" s="46"/>
      <c r="BJ11" s="46"/>
      <c r="BK11" s="46"/>
      <c r="BL11" s="46"/>
      <c r="BM11" s="49"/>
      <c r="BN11" s="36"/>
      <c r="BO11" s="37"/>
      <c r="BP11" s="37"/>
      <c r="BQ11" s="37"/>
      <c r="BR11" s="87"/>
      <c r="BS11" s="91"/>
      <c r="BT11" s="37"/>
      <c r="BU11" s="37"/>
      <c r="BV11" s="37"/>
      <c r="BW11" s="87"/>
      <c r="BX11" s="91"/>
      <c r="BY11" s="37"/>
      <c r="BZ11" s="37"/>
      <c r="CA11" s="37"/>
      <c r="CB11" s="87"/>
      <c r="CC11" s="37"/>
      <c r="CD11" s="37"/>
      <c r="CE11" s="37"/>
      <c r="CF11" s="37"/>
      <c r="CG11" s="38"/>
    </row>
    <row r="12" spans="2:85" x14ac:dyDescent="0.2">
      <c r="B12" s="22" t="s">
        <v>149</v>
      </c>
      <c r="C12" s="4" t="s">
        <v>145</v>
      </c>
      <c r="D12" s="4" t="s">
        <v>29</v>
      </c>
      <c r="E12" s="72"/>
      <c r="F12" s="61"/>
      <c r="G12" s="47"/>
      <c r="H12" s="47"/>
      <c r="I12" s="47"/>
      <c r="J12" s="47"/>
      <c r="K12" s="47"/>
      <c r="L12" s="47"/>
      <c r="M12" s="47"/>
      <c r="N12" s="47"/>
      <c r="O12" s="111" t="str">
        <f t="shared" si="0"/>
        <v/>
      </c>
      <c r="P12" s="48"/>
      <c r="Q12" s="46"/>
      <c r="R12" s="49"/>
      <c r="S12" s="7" t="s">
        <v>68</v>
      </c>
      <c r="T12" s="4" t="s">
        <v>77</v>
      </c>
      <c r="U12" s="4">
        <v>1</v>
      </c>
      <c r="V12" s="12" t="s">
        <v>70</v>
      </c>
      <c r="W12" s="46"/>
      <c r="X12" s="46"/>
      <c r="Y12" s="46"/>
      <c r="Z12" s="46"/>
      <c r="AA12" s="46"/>
      <c r="AB12" s="49"/>
      <c r="AC12" s="48"/>
      <c r="AD12" s="46"/>
      <c r="AE12" s="46"/>
      <c r="AF12" s="46"/>
      <c r="AG12" s="94"/>
      <c r="AH12" s="97"/>
      <c r="AI12" s="46"/>
      <c r="AJ12" s="46"/>
      <c r="AK12" s="46"/>
      <c r="AL12" s="94"/>
      <c r="AM12" s="97"/>
      <c r="AN12" s="46"/>
      <c r="AO12" s="46"/>
      <c r="AP12" s="46"/>
      <c r="AQ12" s="94"/>
      <c r="AR12" s="97"/>
      <c r="AS12" s="46"/>
      <c r="AT12" s="46"/>
      <c r="AU12" s="46"/>
      <c r="AV12" s="94"/>
      <c r="AW12" s="97"/>
      <c r="AX12" s="46"/>
      <c r="AY12" s="46"/>
      <c r="AZ12" s="46"/>
      <c r="BA12" s="94"/>
      <c r="BB12" s="46"/>
      <c r="BC12" s="46"/>
      <c r="BD12" s="46"/>
      <c r="BE12" s="46"/>
      <c r="BF12" s="49"/>
      <c r="BG12" s="48"/>
      <c r="BH12" s="46"/>
      <c r="BI12" s="46"/>
      <c r="BJ12" s="46"/>
      <c r="BK12" s="46"/>
      <c r="BL12" s="46"/>
      <c r="BM12" s="49"/>
      <c r="BN12" s="36"/>
      <c r="BO12" s="37"/>
      <c r="BP12" s="37"/>
      <c r="BQ12" s="37"/>
      <c r="BR12" s="87"/>
      <c r="BS12" s="91"/>
      <c r="BT12" s="37"/>
      <c r="BU12" s="37"/>
      <c r="BV12" s="37"/>
      <c r="BW12" s="87"/>
      <c r="BX12" s="91"/>
      <c r="BY12" s="37"/>
      <c r="BZ12" s="37"/>
      <c r="CA12" s="37"/>
      <c r="CB12" s="87"/>
      <c r="CC12" s="37"/>
      <c r="CD12" s="37"/>
      <c r="CE12" s="37"/>
      <c r="CF12" s="37"/>
      <c r="CG12" s="38"/>
    </row>
    <row r="13" spans="2:85" x14ac:dyDescent="0.2">
      <c r="B13" s="22" t="s">
        <v>150</v>
      </c>
      <c r="C13" s="4" t="s">
        <v>145</v>
      </c>
      <c r="D13" s="4" t="s">
        <v>29</v>
      </c>
      <c r="E13" s="72"/>
      <c r="F13" s="61"/>
      <c r="G13" s="47"/>
      <c r="H13" s="47"/>
      <c r="I13" s="47"/>
      <c r="J13" s="47"/>
      <c r="K13" s="47"/>
      <c r="L13" s="47"/>
      <c r="M13" s="47"/>
      <c r="N13" s="47"/>
      <c r="O13" s="111" t="str">
        <f t="shared" si="0"/>
        <v/>
      </c>
      <c r="P13" s="48"/>
      <c r="Q13" s="46"/>
      <c r="R13" s="49"/>
      <c r="S13" s="7" t="s">
        <v>74</v>
      </c>
      <c r="T13" s="4" t="s">
        <v>78</v>
      </c>
      <c r="U13" s="4">
        <v>1</v>
      </c>
      <c r="V13" s="12" t="s">
        <v>76</v>
      </c>
      <c r="W13" s="46"/>
      <c r="X13" s="46"/>
      <c r="Y13" s="46"/>
      <c r="Z13" s="46"/>
      <c r="AA13" s="46"/>
      <c r="AB13" s="49"/>
      <c r="AC13" s="48"/>
      <c r="AD13" s="46"/>
      <c r="AE13" s="46"/>
      <c r="AF13" s="46"/>
      <c r="AG13" s="94"/>
      <c r="AH13" s="97"/>
      <c r="AI13" s="46"/>
      <c r="AJ13" s="46"/>
      <c r="AK13" s="46"/>
      <c r="AL13" s="94"/>
      <c r="AM13" s="97"/>
      <c r="AN13" s="46"/>
      <c r="AO13" s="46"/>
      <c r="AP13" s="46"/>
      <c r="AQ13" s="94"/>
      <c r="AR13" s="97"/>
      <c r="AS13" s="46"/>
      <c r="AT13" s="46"/>
      <c r="AU13" s="46"/>
      <c r="AV13" s="94"/>
      <c r="AW13" s="97"/>
      <c r="AX13" s="46"/>
      <c r="AY13" s="46"/>
      <c r="AZ13" s="46"/>
      <c r="BA13" s="94"/>
      <c r="BB13" s="46"/>
      <c r="BC13" s="46"/>
      <c r="BD13" s="46"/>
      <c r="BE13" s="46"/>
      <c r="BF13" s="49"/>
      <c r="BG13" s="48"/>
      <c r="BH13" s="46"/>
      <c r="BI13" s="46"/>
      <c r="BJ13" s="46"/>
      <c r="BK13" s="46"/>
      <c r="BL13" s="46"/>
      <c r="BM13" s="49"/>
      <c r="BN13" s="36"/>
      <c r="BO13" s="37"/>
      <c r="BP13" s="37"/>
      <c r="BQ13" s="37"/>
      <c r="BR13" s="87"/>
      <c r="BS13" s="91"/>
      <c r="BT13" s="37"/>
      <c r="BU13" s="37"/>
      <c r="BV13" s="37"/>
      <c r="BW13" s="87"/>
      <c r="BX13" s="91"/>
      <c r="BY13" s="37"/>
      <c r="BZ13" s="37"/>
      <c r="CA13" s="37"/>
      <c r="CB13" s="87"/>
      <c r="CC13" s="37"/>
      <c r="CD13" s="37"/>
      <c r="CE13" s="37"/>
      <c r="CF13" s="37"/>
      <c r="CG13" s="38"/>
    </row>
    <row r="14" spans="2:85" x14ac:dyDescent="0.2">
      <c r="B14" s="22" t="s">
        <v>147</v>
      </c>
      <c r="C14" s="4" t="s">
        <v>146</v>
      </c>
      <c r="D14" s="4" t="s">
        <v>29</v>
      </c>
      <c r="E14" s="72"/>
      <c r="F14" s="61"/>
      <c r="G14" s="47"/>
      <c r="H14" s="47"/>
      <c r="I14" s="47"/>
      <c r="J14" s="47"/>
      <c r="K14" s="47"/>
      <c r="L14" s="47"/>
      <c r="M14" s="47"/>
      <c r="N14" s="47"/>
      <c r="O14" s="111" t="str">
        <f t="shared" si="0"/>
        <v/>
      </c>
      <c r="P14" s="48"/>
      <c r="Q14" s="46"/>
      <c r="R14" s="49"/>
      <c r="S14" s="7" t="s">
        <v>68</v>
      </c>
      <c r="T14" s="4" t="s">
        <v>77</v>
      </c>
      <c r="U14" s="4">
        <v>1</v>
      </c>
      <c r="V14" s="12" t="s">
        <v>70</v>
      </c>
      <c r="W14" s="46"/>
      <c r="X14" s="46"/>
      <c r="Y14" s="46"/>
      <c r="Z14" s="46"/>
      <c r="AA14" s="46"/>
      <c r="AB14" s="49"/>
      <c r="AC14" s="48"/>
      <c r="AD14" s="46"/>
      <c r="AE14" s="46"/>
      <c r="AF14" s="46"/>
      <c r="AG14" s="94"/>
      <c r="AH14" s="97"/>
      <c r="AI14" s="46"/>
      <c r="AJ14" s="46"/>
      <c r="AK14" s="46"/>
      <c r="AL14" s="94"/>
      <c r="AM14" s="97"/>
      <c r="AN14" s="46"/>
      <c r="AO14" s="46"/>
      <c r="AP14" s="46"/>
      <c r="AQ14" s="94"/>
      <c r="AR14" s="97"/>
      <c r="AS14" s="46"/>
      <c r="AT14" s="46"/>
      <c r="AU14" s="46"/>
      <c r="AV14" s="94"/>
      <c r="AW14" s="97"/>
      <c r="AX14" s="46"/>
      <c r="AY14" s="46"/>
      <c r="AZ14" s="46"/>
      <c r="BA14" s="94"/>
      <c r="BB14" s="46"/>
      <c r="BC14" s="46"/>
      <c r="BD14" s="46"/>
      <c r="BE14" s="46"/>
      <c r="BF14" s="49"/>
      <c r="BG14" s="48"/>
      <c r="BH14" s="46"/>
      <c r="BI14" s="46"/>
      <c r="BJ14" s="46"/>
      <c r="BK14" s="46"/>
      <c r="BL14" s="46"/>
      <c r="BM14" s="49"/>
      <c r="BN14" s="36"/>
      <c r="BO14" s="37"/>
      <c r="BP14" s="37"/>
      <c r="BQ14" s="37"/>
      <c r="BR14" s="87"/>
      <c r="BS14" s="91"/>
      <c r="BT14" s="37"/>
      <c r="BU14" s="37"/>
      <c r="BV14" s="37"/>
      <c r="BW14" s="87"/>
      <c r="BX14" s="91"/>
      <c r="BY14" s="37"/>
      <c r="BZ14" s="37"/>
      <c r="CA14" s="37"/>
      <c r="CB14" s="87"/>
      <c r="CC14" s="37"/>
      <c r="CD14" s="37"/>
      <c r="CE14" s="37"/>
      <c r="CF14" s="37"/>
      <c r="CG14" s="38"/>
    </row>
    <row r="15" spans="2:85" x14ac:dyDescent="0.2">
      <c r="B15" s="22" t="s">
        <v>148</v>
      </c>
      <c r="C15" s="4" t="s">
        <v>146</v>
      </c>
      <c r="D15" s="4" t="s">
        <v>29</v>
      </c>
      <c r="E15" s="72"/>
      <c r="F15" s="61"/>
      <c r="G15" s="47"/>
      <c r="H15" s="47"/>
      <c r="I15" s="47"/>
      <c r="J15" s="47"/>
      <c r="K15" s="47"/>
      <c r="L15" s="47"/>
      <c r="M15" s="47"/>
      <c r="N15" s="47"/>
      <c r="O15" s="111" t="str">
        <f t="shared" si="0"/>
        <v/>
      </c>
      <c r="P15" s="48"/>
      <c r="Q15" s="46"/>
      <c r="R15" s="49"/>
      <c r="S15" s="7" t="s">
        <v>74</v>
      </c>
      <c r="T15" s="4" t="s">
        <v>78</v>
      </c>
      <c r="U15" s="4">
        <v>1</v>
      </c>
      <c r="V15" s="12" t="s">
        <v>76</v>
      </c>
      <c r="W15" s="46"/>
      <c r="X15" s="46"/>
      <c r="Y15" s="46"/>
      <c r="Z15" s="46"/>
      <c r="AA15" s="46"/>
      <c r="AB15" s="49"/>
      <c r="AC15" s="48"/>
      <c r="AD15" s="46"/>
      <c r="AE15" s="46"/>
      <c r="AF15" s="46"/>
      <c r="AG15" s="94"/>
      <c r="AH15" s="97"/>
      <c r="AI15" s="46"/>
      <c r="AJ15" s="46"/>
      <c r="AK15" s="46"/>
      <c r="AL15" s="94"/>
      <c r="AM15" s="97"/>
      <c r="AN15" s="46"/>
      <c r="AO15" s="46"/>
      <c r="AP15" s="46"/>
      <c r="AQ15" s="94"/>
      <c r="AR15" s="97"/>
      <c r="AS15" s="46"/>
      <c r="AT15" s="46"/>
      <c r="AU15" s="46"/>
      <c r="AV15" s="94"/>
      <c r="AW15" s="97"/>
      <c r="AX15" s="46"/>
      <c r="AY15" s="46"/>
      <c r="AZ15" s="46"/>
      <c r="BA15" s="94"/>
      <c r="BB15" s="46"/>
      <c r="BC15" s="46"/>
      <c r="BD15" s="46"/>
      <c r="BE15" s="46"/>
      <c r="BF15" s="49"/>
      <c r="BG15" s="48"/>
      <c r="BH15" s="46"/>
      <c r="BI15" s="46"/>
      <c r="BJ15" s="46"/>
      <c r="BK15" s="46"/>
      <c r="BL15" s="46"/>
      <c r="BM15" s="49"/>
      <c r="BN15" s="36"/>
      <c r="BO15" s="37"/>
      <c r="BP15" s="37"/>
      <c r="BQ15" s="37"/>
      <c r="BR15" s="87"/>
      <c r="BS15" s="91"/>
      <c r="BT15" s="37"/>
      <c r="BU15" s="37"/>
      <c r="BV15" s="37"/>
      <c r="BW15" s="87"/>
      <c r="BX15" s="91"/>
      <c r="BY15" s="37"/>
      <c r="BZ15" s="37"/>
      <c r="CA15" s="37"/>
      <c r="CB15" s="87"/>
      <c r="CC15" s="37"/>
      <c r="CD15" s="37"/>
      <c r="CE15" s="37"/>
      <c r="CF15" s="37"/>
      <c r="CG15" s="38"/>
    </row>
    <row r="16" spans="2:85" x14ac:dyDescent="0.2">
      <c r="B16" s="22" t="s">
        <v>7</v>
      </c>
      <c r="C16" s="4" t="s">
        <v>151</v>
      </c>
      <c r="D16" s="4" t="s">
        <v>29</v>
      </c>
      <c r="E16" s="72"/>
      <c r="F16" s="61"/>
      <c r="G16" s="47"/>
      <c r="H16" s="47"/>
      <c r="I16" s="47"/>
      <c r="J16" s="47"/>
      <c r="K16" s="47"/>
      <c r="L16" s="47"/>
      <c r="M16" s="47"/>
      <c r="N16" s="47"/>
      <c r="O16" s="111" t="str">
        <f t="shared" si="0"/>
        <v/>
      </c>
      <c r="P16" s="48"/>
      <c r="Q16" s="46"/>
      <c r="R16" s="49"/>
      <c r="S16" s="168" t="s">
        <v>68</v>
      </c>
      <c r="T16" s="169" t="s">
        <v>79</v>
      </c>
      <c r="U16" s="169">
        <v>1</v>
      </c>
      <c r="V16" s="170" t="s">
        <v>70</v>
      </c>
      <c r="W16" s="46"/>
      <c r="X16" s="46"/>
      <c r="Y16" s="46"/>
      <c r="Z16" s="46"/>
      <c r="AA16" s="46"/>
      <c r="AB16" s="49"/>
      <c r="AC16" s="48"/>
      <c r="AD16" s="46"/>
      <c r="AE16" s="46"/>
      <c r="AF16" s="46"/>
      <c r="AG16" s="94"/>
      <c r="AH16" s="97"/>
      <c r="AI16" s="46"/>
      <c r="AJ16" s="46"/>
      <c r="AK16" s="46"/>
      <c r="AL16" s="94"/>
      <c r="AM16" s="97"/>
      <c r="AN16" s="46"/>
      <c r="AO16" s="46"/>
      <c r="AP16" s="46"/>
      <c r="AQ16" s="94"/>
      <c r="AR16" s="97"/>
      <c r="AS16" s="46"/>
      <c r="AT16" s="46"/>
      <c r="AU16" s="46"/>
      <c r="AV16" s="94"/>
      <c r="AW16" s="97"/>
      <c r="AX16" s="46"/>
      <c r="AY16" s="46"/>
      <c r="AZ16" s="46"/>
      <c r="BA16" s="94"/>
      <c r="BB16" s="46"/>
      <c r="BC16" s="46"/>
      <c r="BD16" s="46"/>
      <c r="BE16" s="46"/>
      <c r="BF16" s="49"/>
      <c r="BG16" s="48"/>
      <c r="BH16" s="46"/>
      <c r="BI16" s="46"/>
      <c r="BJ16" s="46"/>
      <c r="BK16" s="46"/>
      <c r="BL16" s="46"/>
      <c r="BM16" s="49"/>
      <c r="BN16" s="36"/>
      <c r="BO16" s="37"/>
      <c r="BP16" s="37"/>
      <c r="BQ16" s="37"/>
      <c r="BR16" s="87"/>
      <c r="BS16" s="91"/>
      <c r="BT16" s="37"/>
      <c r="BU16" s="37"/>
      <c r="BV16" s="37"/>
      <c r="BW16" s="87"/>
      <c r="BX16" s="91"/>
      <c r="BY16" s="37"/>
      <c r="BZ16" s="37"/>
      <c r="CA16" s="37"/>
      <c r="CB16" s="87"/>
      <c r="CC16" s="37"/>
      <c r="CD16" s="37"/>
      <c r="CE16" s="37"/>
      <c r="CF16" s="37"/>
      <c r="CG16" s="38"/>
    </row>
    <row r="17" spans="2:85" x14ac:dyDescent="0.2">
      <c r="B17" s="22" t="s">
        <v>8</v>
      </c>
      <c r="C17" s="4" t="s">
        <v>152</v>
      </c>
      <c r="D17" s="4" t="s">
        <v>29</v>
      </c>
      <c r="E17" s="72"/>
      <c r="F17" s="61"/>
      <c r="G17" s="47"/>
      <c r="H17" s="47"/>
      <c r="I17" s="47"/>
      <c r="J17" s="47"/>
      <c r="K17" s="47"/>
      <c r="L17" s="47"/>
      <c r="M17" s="47"/>
      <c r="N17" s="47"/>
      <c r="O17" s="111" t="str">
        <f t="shared" si="0"/>
        <v/>
      </c>
      <c r="P17" s="48"/>
      <c r="Q17" s="46"/>
      <c r="R17" s="49"/>
      <c r="S17" s="168" t="s">
        <v>74</v>
      </c>
      <c r="T17" s="169" t="s">
        <v>80</v>
      </c>
      <c r="U17" s="169">
        <v>2</v>
      </c>
      <c r="V17" s="170" t="s">
        <v>70</v>
      </c>
      <c r="W17" s="46"/>
      <c r="X17" s="46"/>
      <c r="Y17" s="46"/>
      <c r="Z17" s="46"/>
      <c r="AA17" s="46"/>
      <c r="AB17" s="49"/>
      <c r="AC17" s="48"/>
      <c r="AD17" s="46"/>
      <c r="AE17" s="46"/>
      <c r="AF17" s="46"/>
      <c r="AG17" s="94"/>
      <c r="AH17" s="97"/>
      <c r="AI17" s="46"/>
      <c r="AJ17" s="46"/>
      <c r="AK17" s="46"/>
      <c r="AL17" s="94"/>
      <c r="AM17" s="97"/>
      <c r="AN17" s="46"/>
      <c r="AO17" s="46"/>
      <c r="AP17" s="46"/>
      <c r="AQ17" s="94"/>
      <c r="AR17" s="97"/>
      <c r="AS17" s="46"/>
      <c r="AT17" s="46"/>
      <c r="AU17" s="46"/>
      <c r="AV17" s="94"/>
      <c r="AW17" s="97"/>
      <c r="AX17" s="46"/>
      <c r="AY17" s="46"/>
      <c r="AZ17" s="46"/>
      <c r="BA17" s="94"/>
      <c r="BB17" s="46"/>
      <c r="BC17" s="46"/>
      <c r="BD17" s="46"/>
      <c r="BE17" s="46"/>
      <c r="BF17" s="49"/>
      <c r="BG17" s="48"/>
      <c r="BH17" s="46"/>
      <c r="BI17" s="46"/>
      <c r="BJ17" s="46"/>
      <c r="BK17" s="46"/>
      <c r="BL17" s="46"/>
      <c r="BM17" s="49"/>
      <c r="BN17" s="36"/>
      <c r="BO17" s="37"/>
      <c r="BP17" s="37"/>
      <c r="BQ17" s="37"/>
      <c r="BR17" s="87"/>
      <c r="BS17" s="91"/>
      <c r="BT17" s="37"/>
      <c r="BU17" s="37"/>
      <c r="BV17" s="37"/>
      <c r="BW17" s="87"/>
      <c r="BX17" s="91"/>
      <c r="BY17" s="37"/>
      <c r="BZ17" s="37"/>
      <c r="CA17" s="37"/>
      <c r="CB17" s="87"/>
      <c r="CC17" s="37"/>
      <c r="CD17" s="37"/>
      <c r="CE17" s="37"/>
      <c r="CF17" s="37"/>
      <c r="CG17" s="38"/>
    </row>
    <row r="18" spans="2:85" x14ac:dyDescent="0.2">
      <c r="B18" s="22" t="s">
        <v>9</v>
      </c>
      <c r="C18" s="4" t="s">
        <v>153</v>
      </c>
      <c r="D18" s="4" t="s">
        <v>29</v>
      </c>
      <c r="E18" s="72"/>
      <c r="F18" s="61"/>
      <c r="G18" s="47"/>
      <c r="H18" s="47"/>
      <c r="I18" s="47"/>
      <c r="J18" s="47"/>
      <c r="K18" s="47"/>
      <c r="L18" s="47"/>
      <c r="M18" s="47"/>
      <c r="N18" s="47"/>
      <c r="O18" s="111" t="str">
        <f t="shared" si="0"/>
        <v/>
      </c>
      <c r="P18" s="48"/>
      <c r="Q18" s="46"/>
      <c r="R18" s="49"/>
      <c r="S18" s="168" t="s">
        <v>74</v>
      </c>
      <c r="T18" s="169" t="s">
        <v>81</v>
      </c>
      <c r="U18" s="169">
        <v>1</v>
      </c>
      <c r="V18" s="170" t="s">
        <v>70</v>
      </c>
      <c r="W18" s="46"/>
      <c r="X18" s="46"/>
      <c r="Y18" s="46"/>
      <c r="Z18" s="46"/>
      <c r="AA18" s="46"/>
      <c r="AB18" s="49"/>
      <c r="AC18" s="48"/>
      <c r="AD18" s="46"/>
      <c r="AE18" s="46"/>
      <c r="AF18" s="46"/>
      <c r="AG18" s="94"/>
      <c r="AH18" s="97"/>
      <c r="AI18" s="46"/>
      <c r="AJ18" s="46"/>
      <c r="AK18" s="46"/>
      <c r="AL18" s="94"/>
      <c r="AM18" s="97"/>
      <c r="AN18" s="46"/>
      <c r="AO18" s="46"/>
      <c r="AP18" s="46"/>
      <c r="AQ18" s="94"/>
      <c r="AR18" s="97"/>
      <c r="AS18" s="46"/>
      <c r="AT18" s="46"/>
      <c r="AU18" s="46"/>
      <c r="AV18" s="94"/>
      <c r="AW18" s="97"/>
      <c r="AX18" s="46"/>
      <c r="AY18" s="46"/>
      <c r="AZ18" s="46"/>
      <c r="BA18" s="94"/>
      <c r="BB18" s="46"/>
      <c r="BC18" s="46"/>
      <c r="BD18" s="46"/>
      <c r="BE18" s="46"/>
      <c r="BF18" s="49"/>
      <c r="BG18" s="48"/>
      <c r="BH18" s="46"/>
      <c r="BI18" s="46"/>
      <c r="BJ18" s="46"/>
      <c r="BK18" s="46"/>
      <c r="BL18" s="46"/>
      <c r="BM18" s="49"/>
      <c r="BN18" s="36"/>
      <c r="BO18" s="37"/>
      <c r="BP18" s="37"/>
      <c r="BQ18" s="37"/>
      <c r="BR18" s="87"/>
      <c r="BS18" s="91"/>
      <c r="BT18" s="37"/>
      <c r="BU18" s="37"/>
      <c r="BV18" s="37"/>
      <c r="BW18" s="87"/>
      <c r="BX18" s="91"/>
      <c r="BY18" s="37"/>
      <c r="BZ18" s="37"/>
      <c r="CA18" s="37"/>
      <c r="CB18" s="87"/>
      <c r="CC18" s="37"/>
      <c r="CD18" s="37"/>
      <c r="CE18" s="37"/>
      <c r="CF18" s="37"/>
      <c r="CG18" s="38"/>
    </row>
    <row r="19" spans="2:85" x14ac:dyDescent="0.2">
      <c r="B19" s="22" t="s">
        <v>10</v>
      </c>
      <c r="C19" s="4" t="s">
        <v>154</v>
      </c>
      <c r="D19" s="4" t="s">
        <v>29</v>
      </c>
      <c r="E19" s="72"/>
      <c r="F19" s="61"/>
      <c r="G19" s="47"/>
      <c r="H19" s="47"/>
      <c r="I19" s="47"/>
      <c r="J19" s="47"/>
      <c r="K19" s="47"/>
      <c r="L19" s="47"/>
      <c r="M19" s="47"/>
      <c r="N19" s="47"/>
      <c r="O19" s="111" t="str">
        <f t="shared" si="0"/>
        <v/>
      </c>
      <c r="P19" s="48"/>
      <c r="Q19" s="46"/>
      <c r="R19" s="49"/>
      <c r="S19" s="168" t="s">
        <v>74</v>
      </c>
      <c r="T19" s="169" t="s">
        <v>82</v>
      </c>
      <c r="U19" s="169">
        <v>1</v>
      </c>
      <c r="V19" s="170" t="s">
        <v>76</v>
      </c>
      <c r="W19" s="46"/>
      <c r="X19" s="46"/>
      <c r="Y19" s="46"/>
      <c r="Z19" s="46"/>
      <c r="AA19" s="46"/>
      <c r="AB19" s="49"/>
      <c r="AC19" s="48"/>
      <c r="AD19" s="46"/>
      <c r="AE19" s="46"/>
      <c r="AF19" s="46"/>
      <c r="AG19" s="94"/>
      <c r="AH19" s="97"/>
      <c r="AI19" s="46"/>
      <c r="AJ19" s="46"/>
      <c r="AK19" s="46"/>
      <c r="AL19" s="94"/>
      <c r="AM19" s="97"/>
      <c r="AN19" s="46"/>
      <c r="AO19" s="46"/>
      <c r="AP19" s="46"/>
      <c r="AQ19" s="94"/>
      <c r="AR19" s="97"/>
      <c r="AS19" s="46"/>
      <c r="AT19" s="46"/>
      <c r="AU19" s="46"/>
      <c r="AV19" s="94"/>
      <c r="AW19" s="97"/>
      <c r="AX19" s="46"/>
      <c r="AY19" s="46"/>
      <c r="AZ19" s="46"/>
      <c r="BA19" s="94"/>
      <c r="BB19" s="46"/>
      <c r="BC19" s="46"/>
      <c r="BD19" s="46"/>
      <c r="BE19" s="46"/>
      <c r="BF19" s="49"/>
      <c r="BG19" s="48"/>
      <c r="BH19" s="46"/>
      <c r="BI19" s="46"/>
      <c r="BJ19" s="46"/>
      <c r="BK19" s="46"/>
      <c r="BL19" s="46"/>
      <c r="BM19" s="49"/>
      <c r="BN19" s="36"/>
      <c r="BO19" s="37"/>
      <c r="BP19" s="37"/>
      <c r="BQ19" s="37"/>
      <c r="BR19" s="87"/>
      <c r="BS19" s="91"/>
      <c r="BT19" s="37"/>
      <c r="BU19" s="37"/>
      <c r="BV19" s="37"/>
      <c r="BW19" s="87"/>
      <c r="BX19" s="91"/>
      <c r="BY19" s="37"/>
      <c r="BZ19" s="37"/>
      <c r="CA19" s="37"/>
      <c r="CB19" s="87"/>
      <c r="CC19" s="37"/>
      <c r="CD19" s="37"/>
      <c r="CE19" s="37"/>
      <c r="CF19" s="37"/>
      <c r="CG19" s="38"/>
    </row>
    <row r="20" spans="2:85" x14ac:dyDescent="0.2">
      <c r="B20" s="22" t="s">
        <v>173</v>
      </c>
      <c r="C20" s="4" t="s">
        <v>155</v>
      </c>
      <c r="D20" s="4"/>
      <c r="E20" s="72"/>
      <c r="F20" s="61"/>
      <c r="G20" s="47"/>
      <c r="H20" s="47"/>
      <c r="I20" s="47"/>
      <c r="J20" s="47"/>
      <c r="K20" s="47"/>
      <c r="L20" s="47"/>
      <c r="M20" s="47"/>
      <c r="N20" s="47"/>
      <c r="O20" s="111" t="str">
        <f t="shared" si="0"/>
        <v/>
      </c>
      <c r="P20" s="48"/>
      <c r="Q20" s="46"/>
      <c r="R20" s="49"/>
      <c r="S20" s="48"/>
      <c r="T20" s="46"/>
      <c r="U20" s="46"/>
      <c r="V20" s="49"/>
      <c r="W20" s="46"/>
      <c r="X20" s="46"/>
      <c r="Y20" s="46"/>
      <c r="Z20" s="46"/>
      <c r="AA20" s="46"/>
      <c r="AB20" s="49"/>
      <c r="AC20" s="48"/>
      <c r="AD20" s="46"/>
      <c r="AE20" s="46"/>
      <c r="AF20" s="46"/>
      <c r="AG20" s="94"/>
      <c r="AH20" s="97"/>
      <c r="AI20" s="46"/>
      <c r="AJ20" s="46"/>
      <c r="AK20" s="46"/>
      <c r="AL20" s="94"/>
      <c r="AM20" s="97"/>
      <c r="AN20" s="46"/>
      <c r="AO20" s="46"/>
      <c r="AP20" s="46"/>
      <c r="AQ20" s="94"/>
      <c r="AR20" s="97"/>
      <c r="AS20" s="46"/>
      <c r="AT20" s="46"/>
      <c r="AU20" s="46"/>
      <c r="AV20" s="94"/>
      <c r="AW20" s="97"/>
      <c r="AX20" s="46"/>
      <c r="AY20" s="46"/>
      <c r="AZ20" s="46"/>
      <c r="BA20" s="94"/>
      <c r="BB20" s="46"/>
      <c r="BC20" s="46"/>
      <c r="BD20" s="46"/>
      <c r="BE20" s="46"/>
      <c r="BF20" s="49"/>
      <c r="BG20" s="48"/>
      <c r="BH20" s="46"/>
      <c r="BI20" s="46"/>
      <c r="BJ20" s="46"/>
      <c r="BK20" s="46"/>
      <c r="BL20" s="46"/>
      <c r="BM20" s="49"/>
      <c r="BN20" s="36"/>
      <c r="BO20" s="37"/>
      <c r="BP20" s="37"/>
      <c r="BQ20" s="37"/>
      <c r="BR20" s="87"/>
      <c r="BS20" s="91"/>
      <c r="BT20" s="37"/>
      <c r="BU20" s="37"/>
      <c r="BV20" s="37"/>
      <c r="BW20" s="87"/>
      <c r="BX20" s="91"/>
      <c r="BY20" s="37"/>
      <c r="BZ20" s="37"/>
      <c r="CA20" s="37"/>
      <c r="CB20" s="87"/>
      <c r="CC20" s="37"/>
      <c r="CD20" s="37"/>
      <c r="CE20" s="37"/>
      <c r="CF20" s="37"/>
      <c r="CG20" s="38"/>
    </row>
    <row r="21" spans="2:85" x14ac:dyDescent="0.2">
      <c r="B21" s="22" t="s">
        <v>174</v>
      </c>
      <c r="C21" s="4" t="s">
        <v>156</v>
      </c>
      <c r="D21" s="4"/>
      <c r="E21" s="72"/>
      <c r="F21" s="61"/>
      <c r="G21" s="47"/>
      <c r="H21" s="47"/>
      <c r="I21" s="47"/>
      <c r="J21" s="47"/>
      <c r="K21" s="47"/>
      <c r="L21" s="47"/>
      <c r="M21" s="47"/>
      <c r="N21" s="47"/>
      <c r="O21" s="111" t="str">
        <f t="shared" si="0"/>
        <v/>
      </c>
      <c r="P21" s="48"/>
      <c r="Q21" s="46"/>
      <c r="R21" s="49"/>
      <c r="S21" s="48"/>
      <c r="T21" s="46"/>
      <c r="U21" s="46"/>
      <c r="V21" s="49"/>
      <c r="W21" s="46"/>
      <c r="X21" s="46"/>
      <c r="Y21" s="46"/>
      <c r="Z21" s="46"/>
      <c r="AA21" s="46"/>
      <c r="AB21" s="49"/>
      <c r="AC21" s="48"/>
      <c r="AD21" s="46"/>
      <c r="AE21" s="46"/>
      <c r="AF21" s="46"/>
      <c r="AG21" s="94"/>
      <c r="AH21" s="97"/>
      <c r="AI21" s="46"/>
      <c r="AJ21" s="46"/>
      <c r="AK21" s="46"/>
      <c r="AL21" s="94"/>
      <c r="AM21" s="97"/>
      <c r="AN21" s="46"/>
      <c r="AO21" s="46"/>
      <c r="AP21" s="46"/>
      <c r="AQ21" s="94"/>
      <c r="AR21" s="97"/>
      <c r="AS21" s="46"/>
      <c r="AT21" s="46"/>
      <c r="AU21" s="46"/>
      <c r="AV21" s="94"/>
      <c r="AW21" s="97"/>
      <c r="AX21" s="46"/>
      <c r="AY21" s="46"/>
      <c r="AZ21" s="46"/>
      <c r="BA21" s="94"/>
      <c r="BB21" s="46"/>
      <c r="BC21" s="46"/>
      <c r="BD21" s="46"/>
      <c r="BE21" s="46"/>
      <c r="BF21" s="49"/>
      <c r="BG21" s="48"/>
      <c r="BH21" s="46"/>
      <c r="BI21" s="46"/>
      <c r="BJ21" s="46"/>
      <c r="BK21" s="46"/>
      <c r="BL21" s="46"/>
      <c r="BM21" s="49"/>
      <c r="BN21" s="36"/>
      <c r="BO21" s="37"/>
      <c r="BP21" s="37"/>
      <c r="BQ21" s="37"/>
      <c r="BR21" s="87"/>
      <c r="BS21" s="91"/>
      <c r="BT21" s="37"/>
      <c r="BU21" s="37"/>
      <c r="BV21" s="37"/>
      <c r="BW21" s="87"/>
      <c r="BX21" s="91"/>
      <c r="BY21" s="37"/>
      <c r="BZ21" s="37"/>
      <c r="CA21" s="37"/>
      <c r="CB21" s="87"/>
      <c r="CC21" s="37"/>
      <c r="CD21" s="37"/>
      <c r="CE21" s="37"/>
      <c r="CF21" s="37"/>
      <c r="CG21" s="38"/>
    </row>
    <row r="22" spans="2:85" x14ac:dyDescent="0.2">
      <c r="B22" s="22" t="s">
        <v>175</v>
      </c>
      <c r="C22" s="4" t="s">
        <v>157</v>
      </c>
      <c r="D22" s="4"/>
      <c r="E22" s="72"/>
      <c r="F22" s="61"/>
      <c r="G22" s="47"/>
      <c r="H22" s="47"/>
      <c r="I22" s="47"/>
      <c r="J22" s="47"/>
      <c r="K22" s="47"/>
      <c r="L22" s="47"/>
      <c r="M22" s="47"/>
      <c r="N22" s="47"/>
      <c r="O22" s="111" t="str">
        <f t="shared" si="0"/>
        <v/>
      </c>
      <c r="P22" s="48"/>
      <c r="Q22" s="46"/>
      <c r="R22" s="49"/>
      <c r="S22" s="48"/>
      <c r="T22" s="46"/>
      <c r="U22" s="46"/>
      <c r="V22" s="49"/>
      <c r="W22" s="46"/>
      <c r="X22" s="46"/>
      <c r="Y22" s="46"/>
      <c r="Z22" s="46"/>
      <c r="AA22" s="46"/>
      <c r="AB22" s="49"/>
      <c r="AC22" s="48"/>
      <c r="AD22" s="46"/>
      <c r="AE22" s="46"/>
      <c r="AF22" s="46"/>
      <c r="AG22" s="94"/>
      <c r="AH22" s="97"/>
      <c r="AI22" s="46"/>
      <c r="AJ22" s="46"/>
      <c r="AK22" s="46"/>
      <c r="AL22" s="94"/>
      <c r="AM22" s="97"/>
      <c r="AN22" s="46"/>
      <c r="AO22" s="46"/>
      <c r="AP22" s="46"/>
      <c r="AQ22" s="94"/>
      <c r="AR22" s="97"/>
      <c r="AS22" s="46"/>
      <c r="AT22" s="46"/>
      <c r="AU22" s="46"/>
      <c r="AV22" s="94"/>
      <c r="AW22" s="97"/>
      <c r="AX22" s="46"/>
      <c r="AY22" s="46"/>
      <c r="AZ22" s="46"/>
      <c r="BA22" s="94"/>
      <c r="BB22" s="46"/>
      <c r="BC22" s="46"/>
      <c r="BD22" s="46"/>
      <c r="BE22" s="46"/>
      <c r="BF22" s="49"/>
      <c r="BG22" s="48"/>
      <c r="BH22" s="46"/>
      <c r="BI22" s="46"/>
      <c r="BJ22" s="46"/>
      <c r="BK22" s="46"/>
      <c r="BL22" s="46"/>
      <c r="BM22" s="49"/>
      <c r="BN22" s="36"/>
      <c r="BO22" s="37"/>
      <c r="BP22" s="37"/>
      <c r="BQ22" s="37"/>
      <c r="BR22" s="87"/>
      <c r="BS22" s="91"/>
      <c r="BT22" s="37"/>
      <c r="BU22" s="37"/>
      <c r="BV22" s="37"/>
      <c r="BW22" s="87"/>
      <c r="BX22" s="91"/>
      <c r="BY22" s="37"/>
      <c r="BZ22" s="37"/>
      <c r="CA22" s="37"/>
      <c r="CB22" s="87"/>
      <c r="CC22" s="37"/>
      <c r="CD22" s="37"/>
      <c r="CE22" s="37"/>
      <c r="CF22" s="37"/>
      <c r="CG22" s="38"/>
    </row>
    <row r="23" spans="2:85" x14ac:dyDescent="0.2">
      <c r="B23" s="22" t="s">
        <v>176</v>
      </c>
      <c r="C23" s="4" t="s">
        <v>158</v>
      </c>
      <c r="D23" s="4"/>
      <c r="E23" s="72"/>
      <c r="F23" s="61"/>
      <c r="G23" s="47"/>
      <c r="H23" s="47"/>
      <c r="I23" s="47"/>
      <c r="J23" s="47"/>
      <c r="K23" s="47"/>
      <c r="L23" s="47"/>
      <c r="M23" s="47"/>
      <c r="N23" s="47"/>
      <c r="O23" s="111" t="str">
        <f t="shared" si="0"/>
        <v/>
      </c>
      <c r="P23" s="48"/>
      <c r="Q23" s="46"/>
      <c r="R23" s="49"/>
      <c r="S23" s="48"/>
      <c r="T23" s="46"/>
      <c r="U23" s="46"/>
      <c r="V23" s="49"/>
      <c r="W23" s="46"/>
      <c r="X23" s="46"/>
      <c r="Y23" s="46"/>
      <c r="Z23" s="46"/>
      <c r="AA23" s="46"/>
      <c r="AB23" s="49"/>
      <c r="AC23" s="48"/>
      <c r="AD23" s="46"/>
      <c r="AE23" s="46"/>
      <c r="AF23" s="46"/>
      <c r="AG23" s="94"/>
      <c r="AH23" s="97"/>
      <c r="AI23" s="46"/>
      <c r="AJ23" s="46"/>
      <c r="AK23" s="46"/>
      <c r="AL23" s="94"/>
      <c r="AM23" s="97"/>
      <c r="AN23" s="46"/>
      <c r="AO23" s="46"/>
      <c r="AP23" s="46"/>
      <c r="AQ23" s="94"/>
      <c r="AR23" s="97"/>
      <c r="AS23" s="46"/>
      <c r="AT23" s="46"/>
      <c r="AU23" s="46"/>
      <c r="AV23" s="94"/>
      <c r="AW23" s="97"/>
      <c r="AX23" s="46"/>
      <c r="AY23" s="46"/>
      <c r="AZ23" s="46"/>
      <c r="BA23" s="94"/>
      <c r="BB23" s="46"/>
      <c r="BC23" s="46"/>
      <c r="BD23" s="46"/>
      <c r="BE23" s="46"/>
      <c r="BF23" s="49"/>
      <c r="BG23" s="48"/>
      <c r="BH23" s="46"/>
      <c r="BI23" s="46"/>
      <c r="BJ23" s="46"/>
      <c r="BK23" s="46"/>
      <c r="BL23" s="46"/>
      <c r="BM23" s="49"/>
      <c r="BN23" s="36"/>
      <c r="BO23" s="37"/>
      <c r="BP23" s="37"/>
      <c r="BQ23" s="37"/>
      <c r="BR23" s="87"/>
      <c r="BS23" s="91"/>
      <c r="BT23" s="37"/>
      <c r="BU23" s="37"/>
      <c r="BV23" s="37"/>
      <c r="BW23" s="87"/>
      <c r="BX23" s="91"/>
      <c r="BY23" s="37"/>
      <c r="BZ23" s="37"/>
      <c r="CA23" s="37"/>
      <c r="CB23" s="87"/>
      <c r="CC23" s="37"/>
      <c r="CD23" s="37"/>
      <c r="CE23" s="37"/>
      <c r="CF23" s="37"/>
      <c r="CG23" s="38"/>
    </row>
    <row r="24" spans="2:85" x14ac:dyDescent="0.2">
      <c r="B24" s="22" t="s">
        <v>177</v>
      </c>
      <c r="C24" s="4" t="s">
        <v>159</v>
      </c>
      <c r="D24" s="4"/>
      <c r="E24" s="72"/>
      <c r="F24" s="61"/>
      <c r="G24" s="47"/>
      <c r="H24" s="47"/>
      <c r="I24" s="47"/>
      <c r="J24" s="47"/>
      <c r="K24" s="47"/>
      <c r="L24" s="47"/>
      <c r="M24" s="47"/>
      <c r="N24" s="47"/>
      <c r="O24" s="111" t="str">
        <f t="shared" si="0"/>
        <v/>
      </c>
      <c r="P24" s="48"/>
      <c r="Q24" s="46"/>
      <c r="R24" s="49"/>
      <c r="S24" s="48"/>
      <c r="T24" s="46"/>
      <c r="U24" s="46"/>
      <c r="V24" s="49"/>
      <c r="W24" s="46"/>
      <c r="X24" s="46"/>
      <c r="Y24" s="46"/>
      <c r="Z24" s="46"/>
      <c r="AA24" s="46"/>
      <c r="AB24" s="49"/>
      <c r="AC24" s="48"/>
      <c r="AD24" s="46"/>
      <c r="AE24" s="46"/>
      <c r="AF24" s="46"/>
      <c r="AG24" s="94"/>
      <c r="AH24" s="97"/>
      <c r="AI24" s="46"/>
      <c r="AJ24" s="46"/>
      <c r="AK24" s="46"/>
      <c r="AL24" s="94"/>
      <c r="AM24" s="97"/>
      <c r="AN24" s="46"/>
      <c r="AO24" s="46"/>
      <c r="AP24" s="46"/>
      <c r="AQ24" s="94"/>
      <c r="AR24" s="97"/>
      <c r="AS24" s="46"/>
      <c r="AT24" s="46"/>
      <c r="AU24" s="46"/>
      <c r="AV24" s="94"/>
      <c r="AW24" s="97"/>
      <c r="AX24" s="46"/>
      <c r="AY24" s="46"/>
      <c r="AZ24" s="46"/>
      <c r="BA24" s="94"/>
      <c r="BB24" s="46"/>
      <c r="BC24" s="46"/>
      <c r="BD24" s="46"/>
      <c r="BE24" s="46"/>
      <c r="BF24" s="49"/>
      <c r="BG24" s="48"/>
      <c r="BH24" s="46"/>
      <c r="BI24" s="46"/>
      <c r="BJ24" s="46"/>
      <c r="BK24" s="46"/>
      <c r="BL24" s="46"/>
      <c r="BM24" s="49"/>
      <c r="BN24" s="36"/>
      <c r="BO24" s="37"/>
      <c r="BP24" s="37"/>
      <c r="BQ24" s="37"/>
      <c r="BR24" s="87"/>
      <c r="BS24" s="91"/>
      <c r="BT24" s="37"/>
      <c r="BU24" s="37"/>
      <c r="BV24" s="37"/>
      <c r="BW24" s="87"/>
      <c r="BX24" s="91"/>
      <c r="BY24" s="37"/>
      <c r="BZ24" s="37"/>
      <c r="CA24" s="37"/>
      <c r="CB24" s="87"/>
      <c r="CC24" s="37"/>
      <c r="CD24" s="37"/>
      <c r="CE24" s="37"/>
      <c r="CF24" s="37"/>
      <c r="CG24" s="38"/>
    </row>
    <row r="25" spans="2:85" x14ac:dyDescent="0.2">
      <c r="B25" s="22" t="s">
        <v>178</v>
      </c>
      <c r="C25" s="4" t="s">
        <v>160</v>
      </c>
      <c r="D25" s="4"/>
      <c r="E25" s="72"/>
      <c r="F25" s="61"/>
      <c r="G25" s="47"/>
      <c r="H25" s="47"/>
      <c r="I25" s="47"/>
      <c r="J25" s="47"/>
      <c r="K25" s="47"/>
      <c r="L25" s="47"/>
      <c r="M25" s="47"/>
      <c r="N25" s="47"/>
      <c r="O25" s="111" t="str">
        <f t="shared" si="0"/>
        <v/>
      </c>
      <c r="P25" s="48"/>
      <c r="Q25" s="46"/>
      <c r="R25" s="49"/>
      <c r="S25" s="48"/>
      <c r="T25" s="46"/>
      <c r="U25" s="46"/>
      <c r="V25" s="49"/>
      <c r="W25" s="46"/>
      <c r="X25" s="46"/>
      <c r="Y25" s="46"/>
      <c r="Z25" s="46"/>
      <c r="AA25" s="46"/>
      <c r="AB25" s="49"/>
      <c r="AC25" s="48"/>
      <c r="AD25" s="46"/>
      <c r="AE25" s="46"/>
      <c r="AF25" s="46"/>
      <c r="AG25" s="94"/>
      <c r="AH25" s="97"/>
      <c r="AI25" s="46"/>
      <c r="AJ25" s="46"/>
      <c r="AK25" s="46"/>
      <c r="AL25" s="94"/>
      <c r="AM25" s="97"/>
      <c r="AN25" s="46"/>
      <c r="AO25" s="46"/>
      <c r="AP25" s="46"/>
      <c r="AQ25" s="94"/>
      <c r="AR25" s="97"/>
      <c r="AS25" s="46"/>
      <c r="AT25" s="46"/>
      <c r="AU25" s="46"/>
      <c r="AV25" s="94"/>
      <c r="AW25" s="97"/>
      <c r="AX25" s="46"/>
      <c r="AY25" s="46"/>
      <c r="AZ25" s="46"/>
      <c r="BA25" s="94"/>
      <c r="BB25" s="46"/>
      <c r="BC25" s="46"/>
      <c r="BD25" s="46"/>
      <c r="BE25" s="46"/>
      <c r="BF25" s="49"/>
      <c r="BG25" s="48"/>
      <c r="BH25" s="46"/>
      <c r="BI25" s="46"/>
      <c r="BJ25" s="46"/>
      <c r="BK25" s="46"/>
      <c r="BL25" s="46"/>
      <c r="BM25" s="49"/>
      <c r="BN25" s="36"/>
      <c r="BO25" s="37"/>
      <c r="BP25" s="37"/>
      <c r="BQ25" s="37"/>
      <c r="BR25" s="87"/>
      <c r="BS25" s="91"/>
      <c r="BT25" s="37"/>
      <c r="BU25" s="37"/>
      <c r="BV25" s="37"/>
      <c r="BW25" s="87"/>
      <c r="BX25" s="91"/>
      <c r="BY25" s="37"/>
      <c r="BZ25" s="37"/>
      <c r="CA25" s="37"/>
      <c r="CB25" s="87"/>
      <c r="CC25" s="37"/>
      <c r="CD25" s="37"/>
      <c r="CE25" s="37"/>
      <c r="CF25" s="37"/>
      <c r="CG25" s="38"/>
    </row>
    <row r="26" spans="2:85" x14ac:dyDescent="0.2">
      <c r="B26" s="22" t="s">
        <v>179</v>
      </c>
      <c r="C26" s="4" t="s">
        <v>161</v>
      </c>
      <c r="D26" s="4"/>
      <c r="E26" s="72"/>
      <c r="F26" s="61"/>
      <c r="G26" s="47"/>
      <c r="H26" s="47"/>
      <c r="I26" s="47"/>
      <c r="J26" s="47"/>
      <c r="K26" s="47"/>
      <c r="L26" s="47"/>
      <c r="M26" s="47"/>
      <c r="N26" s="47"/>
      <c r="O26" s="111" t="str">
        <f t="shared" si="0"/>
        <v/>
      </c>
      <c r="P26" s="48"/>
      <c r="Q26" s="46"/>
      <c r="R26" s="49"/>
      <c r="S26" s="48"/>
      <c r="T26" s="46"/>
      <c r="U26" s="46"/>
      <c r="V26" s="49"/>
      <c r="W26" s="46"/>
      <c r="X26" s="46"/>
      <c r="Y26" s="46"/>
      <c r="Z26" s="46"/>
      <c r="AA26" s="46"/>
      <c r="AB26" s="49"/>
      <c r="AC26" s="48"/>
      <c r="AD26" s="46"/>
      <c r="AE26" s="46"/>
      <c r="AF26" s="46"/>
      <c r="AG26" s="94"/>
      <c r="AH26" s="97"/>
      <c r="AI26" s="46"/>
      <c r="AJ26" s="46"/>
      <c r="AK26" s="46"/>
      <c r="AL26" s="94"/>
      <c r="AM26" s="97"/>
      <c r="AN26" s="46"/>
      <c r="AO26" s="46"/>
      <c r="AP26" s="46"/>
      <c r="AQ26" s="94"/>
      <c r="AR26" s="97"/>
      <c r="AS26" s="46"/>
      <c r="AT26" s="46"/>
      <c r="AU26" s="46"/>
      <c r="AV26" s="94"/>
      <c r="AW26" s="97"/>
      <c r="AX26" s="46"/>
      <c r="AY26" s="46"/>
      <c r="AZ26" s="46"/>
      <c r="BA26" s="94"/>
      <c r="BB26" s="46"/>
      <c r="BC26" s="46"/>
      <c r="BD26" s="46"/>
      <c r="BE26" s="46"/>
      <c r="BF26" s="49"/>
      <c r="BG26" s="48"/>
      <c r="BH26" s="46"/>
      <c r="BI26" s="46"/>
      <c r="BJ26" s="46"/>
      <c r="BK26" s="46"/>
      <c r="BL26" s="46"/>
      <c r="BM26" s="49"/>
      <c r="BN26" s="36"/>
      <c r="BO26" s="37"/>
      <c r="BP26" s="37"/>
      <c r="BQ26" s="37"/>
      <c r="BR26" s="87"/>
      <c r="BS26" s="91"/>
      <c r="BT26" s="37"/>
      <c r="BU26" s="37"/>
      <c r="BV26" s="37"/>
      <c r="BW26" s="87"/>
      <c r="BX26" s="91"/>
      <c r="BY26" s="37"/>
      <c r="BZ26" s="37"/>
      <c r="CA26" s="37"/>
      <c r="CB26" s="87"/>
      <c r="CC26" s="37"/>
      <c r="CD26" s="37"/>
      <c r="CE26" s="37"/>
      <c r="CF26" s="37"/>
      <c r="CG26" s="38"/>
    </row>
    <row r="27" spans="2:85" x14ac:dyDescent="0.2">
      <c r="B27" s="22" t="s">
        <v>180</v>
      </c>
      <c r="C27" s="4" t="s">
        <v>162</v>
      </c>
      <c r="D27" s="4"/>
      <c r="E27" s="72"/>
      <c r="F27" s="61"/>
      <c r="G27" s="47"/>
      <c r="H27" s="47"/>
      <c r="I27" s="47"/>
      <c r="J27" s="47"/>
      <c r="K27" s="47"/>
      <c r="L27" s="47"/>
      <c r="M27" s="47"/>
      <c r="N27" s="47"/>
      <c r="O27" s="111" t="str">
        <f t="shared" si="0"/>
        <v/>
      </c>
      <c r="P27" s="48"/>
      <c r="Q27" s="46"/>
      <c r="R27" s="49"/>
      <c r="S27" s="48"/>
      <c r="T27" s="46"/>
      <c r="U27" s="46"/>
      <c r="V27" s="49"/>
      <c r="W27" s="46"/>
      <c r="X27" s="46"/>
      <c r="Y27" s="46"/>
      <c r="Z27" s="46"/>
      <c r="AA27" s="46"/>
      <c r="AB27" s="49"/>
      <c r="AC27" s="48"/>
      <c r="AD27" s="46"/>
      <c r="AE27" s="46"/>
      <c r="AF27" s="46"/>
      <c r="AG27" s="94"/>
      <c r="AH27" s="97"/>
      <c r="AI27" s="46"/>
      <c r="AJ27" s="46"/>
      <c r="AK27" s="46"/>
      <c r="AL27" s="94"/>
      <c r="AM27" s="97"/>
      <c r="AN27" s="46"/>
      <c r="AO27" s="46"/>
      <c r="AP27" s="46"/>
      <c r="AQ27" s="94"/>
      <c r="AR27" s="97"/>
      <c r="AS27" s="46"/>
      <c r="AT27" s="46"/>
      <c r="AU27" s="46"/>
      <c r="AV27" s="94"/>
      <c r="AW27" s="97"/>
      <c r="AX27" s="46"/>
      <c r="AY27" s="46"/>
      <c r="AZ27" s="46"/>
      <c r="BA27" s="94"/>
      <c r="BB27" s="46"/>
      <c r="BC27" s="46"/>
      <c r="BD27" s="46"/>
      <c r="BE27" s="46"/>
      <c r="BF27" s="49"/>
      <c r="BG27" s="48"/>
      <c r="BH27" s="46"/>
      <c r="BI27" s="46"/>
      <c r="BJ27" s="46"/>
      <c r="BK27" s="46"/>
      <c r="BL27" s="46"/>
      <c r="BM27" s="49"/>
      <c r="BN27" s="36"/>
      <c r="BO27" s="37"/>
      <c r="BP27" s="37"/>
      <c r="BQ27" s="37"/>
      <c r="BR27" s="87"/>
      <c r="BS27" s="91"/>
      <c r="BT27" s="37"/>
      <c r="BU27" s="37"/>
      <c r="BV27" s="37"/>
      <c r="BW27" s="87"/>
      <c r="BX27" s="91"/>
      <c r="BY27" s="37"/>
      <c r="BZ27" s="37"/>
      <c r="CA27" s="37"/>
      <c r="CB27" s="87"/>
      <c r="CC27" s="37"/>
      <c r="CD27" s="37"/>
      <c r="CE27" s="37"/>
      <c r="CF27" s="37"/>
      <c r="CG27" s="38"/>
    </row>
    <row r="28" spans="2:85" x14ac:dyDescent="0.2">
      <c r="B28" s="22" t="s">
        <v>181</v>
      </c>
      <c r="C28" s="4" t="s">
        <v>163</v>
      </c>
      <c r="D28" s="4"/>
      <c r="E28" s="72"/>
      <c r="F28" s="61"/>
      <c r="G28" s="47"/>
      <c r="H28" s="47"/>
      <c r="I28" s="47"/>
      <c r="J28" s="47"/>
      <c r="K28" s="47"/>
      <c r="L28" s="47"/>
      <c r="M28" s="47"/>
      <c r="N28" s="47"/>
      <c r="O28" s="111" t="str">
        <f t="shared" si="0"/>
        <v/>
      </c>
      <c r="P28" s="48"/>
      <c r="Q28" s="46"/>
      <c r="R28" s="49"/>
      <c r="S28" s="48"/>
      <c r="T28" s="46"/>
      <c r="U28" s="46"/>
      <c r="V28" s="49"/>
      <c r="W28" s="46"/>
      <c r="X28" s="46"/>
      <c r="Y28" s="46"/>
      <c r="Z28" s="46"/>
      <c r="AA28" s="46"/>
      <c r="AB28" s="49"/>
      <c r="AC28" s="48"/>
      <c r="AD28" s="46"/>
      <c r="AE28" s="46"/>
      <c r="AF28" s="46"/>
      <c r="AG28" s="94"/>
      <c r="AH28" s="97"/>
      <c r="AI28" s="46"/>
      <c r="AJ28" s="46"/>
      <c r="AK28" s="46"/>
      <c r="AL28" s="94"/>
      <c r="AM28" s="97"/>
      <c r="AN28" s="46"/>
      <c r="AO28" s="46"/>
      <c r="AP28" s="46"/>
      <c r="AQ28" s="94"/>
      <c r="AR28" s="97"/>
      <c r="AS28" s="46"/>
      <c r="AT28" s="46"/>
      <c r="AU28" s="46"/>
      <c r="AV28" s="94"/>
      <c r="AW28" s="97"/>
      <c r="AX28" s="46"/>
      <c r="AY28" s="46"/>
      <c r="AZ28" s="46"/>
      <c r="BA28" s="94"/>
      <c r="BB28" s="46"/>
      <c r="BC28" s="46"/>
      <c r="BD28" s="46"/>
      <c r="BE28" s="46"/>
      <c r="BF28" s="49"/>
      <c r="BG28" s="48"/>
      <c r="BH28" s="46"/>
      <c r="BI28" s="46"/>
      <c r="BJ28" s="46"/>
      <c r="BK28" s="46"/>
      <c r="BL28" s="46"/>
      <c r="BM28" s="49"/>
      <c r="BN28" s="36"/>
      <c r="BO28" s="37"/>
      <c r="BP28" s="37"/>
      <c r="BQ28" s="37"/>
      <c r="BR28" s="87"/>
      <c r="BS28" s="91"/>
      <c r="BT28" s="37"/>
      <c r="BU28" s="37"/>
      <c r="BV28" s="37"/>
      <c r="BW28" s="87"/>
      <c r="BX28" s="91"/>
      <c r="BY28" s="37"/>
      <c r="BZ28" s="37"/>
      <c r="CA28" s="37"/>
      <c r="CB28" s="87"/>
      <c r="CC28" s="37"/>
      <c r="CD28" s="37"/>
      <c r="CE28" s="37"/>
      <c r="CF28" s="37"/>
      <c r="CG28" s="38"/>
    </row>
    <row r="29" spans="2:85" x14ac:dyDescent="0.2">
      <c r="B29" s="22" t="s">
        <v>182</v>
      </c>
      <c r="C29" s="4" t="s">
        <v>164</v>
      </c>
      <c r="D29" s="4"/>
      <c r="E29" s="72"/>
      <c r="F29" s="61"/>
      <c r="G29" s="47"/>
      <c r="H29" s="47"/>
      <c r="I29" s="47"/>
      <c r="J29" s="47"/>
      <c r="K29" s="47"/>
      <c r="L29" s="47"/>
      <c r="M29" s="47"/>
      <c r="N29" s="47"/>
      <c r="O29" s="111" t="str">
        <f t="shared" si="0"/>
        <v/>
      </c>
      <c r="P29" s="48"/>
      <c r="Q29" s="46"/>
      <c r="R29" s="49"/>
      <c r="S29" s="48"/>
      <c r="T29" s="46"/>
      <c r="U29" s="46"/>
      <c r="V29" s="49"/>
      <c r="W29" s="46"/>
      <c r="X29" s="46"/>
      <c r="Y29" s="46"/>
      <c r="Z29" s="46"/>
      <c r="AA29" s="46"/>
      <c r="AB29" s="49"/>
      <c r="AC29" s="48"/>
      <c r="AD29" s="46"/>
      <c r="AE29" s="46"/>
      <c r="AF29" s="46"/>
      <c r="AG29" s="94"/>
      <c r="AH29" s="97"/>
      <c r="AI29" s="46"/>
      <c r="AJ29" s="46"/>
      <c r="AK29" s="46"/>
      <c r="AL29" s="94"/>
      <c r="AM29" s="97"/>
      <c r="AN29" s="46"/>
      <c r="AO29" s="46"/>
      <c r="AP29" s="46"/>
      <c r="AQ29" s="94"/>
      <c r="AR29" s="97"/>
      <c r="AS29" s="46"/>
      <c r="AT29" s="46"/>
      <c r="AU29" s="46"/>
      <c r="AV29" s="94"/>
      <c r="AW29" s="97"/>
      <c r="AX29" s="46"/>
      <c r="AY29" s="46"/>
      <c r="AZ29" s="46"/>
      <c r="BA29" s="94"/>
      <c r="BB29" s="46"/>
      <c r="BC29" s="46"/>
      <c r="BD29" s="46"/>
      <c r="BE29" s="46"/>
      <c r="BF29" s="49"/>
      <c r="BG29" s="48"/>
      <c r="BH29" s="46"/>
      <c r="BI29" s="46"/>
      <c r="BJ29" s="46"/>
      <c r="BK29" s="46"/>
      <c r="BL29" s="46"/>
      <c r="BM29" s="49"/>
      <c r="BN29" s="36"/>
      <c r="BO29" s="37"/>
      <c r="BP29" s="37"/>
      <c r="BQ29" s="37"/>
      <c r="BR29" s="87"/>
      <c r="BS29" s="91"/>
      <c r="BT29" s="37"/>
      <c r="BU29" s="37"/>
      <c r="BV29" s="37"/>
      <c r="BW29" s="87"/>
      <c r="BX29" s="91"/>
      <c r="BY29" s="37"/>
      <c r="BZ29" s="37"/>
      <c r="CA29" s="37"/>
      <c r="CB29" s="87"/>
      <c r="CC29" s="37"/>
      <c r="CD29" s="37"/>
      <c r="CE29" s="37"/>
      <c r="CF29" s="37"/>
      <c r="CG29" s="38"/>
    </row>
    <row r="30" spans="2:85" x14ac:dyDescent="0.2">
      <c r="B30" s="22" t="s">
        <v>183</v>
      </c>
      <c r="C30" s="4" t="s">
        <v>165</v>
      </c>
      <c r="D30" s="4"/>
      <c r="E30" s="72"/>
      <c r="F30" s="61"/>
      <c r="G30" s="47"/>
      <c r="H30" s="47"/>
      <c r="I30" s="47"/>
      <c r="J30" s="47"/>
      <c r="K30" s="47"/>
      <c r="L30" s="47"/>
      <c r="M30" s="47"/>
      <c r="N30" s="47"/>
      <c r="O30" s="111" t="str">
        <f t="shared" si="0"/>
        <v/>
      </c>
      <c r="P30" s="48"/>
      <c r="Q30" s="46"/>
      <c r="R30" s="49"/>
      <c r="S30" s="48"/>
      <c r="T30" s="46"/>
      <c r="U30" s="46"/>
      <c r="V30" s="49"/>
      <c r="W30" s="46"/>
      <c r="X30" s="46"/>
      <c r="Y30" s="46"/>
      <c r="Z30" s="46"/>
      <c r="AA30" s="46"/>
      <c r="AB30" s="49"/>
      <c r="AC30" s="48"/>
      <c r="AD30" s="46"/>
      <c r="AE30" s="46"/>
      <c r="AF30" s="46"/>
      <c r="AG30" s="94"/>
      <c r="AH30" s="97"/>
      <c r="AI30" s="46"/>
      <c r="AJ30" s="46"/>
      <c r="AK30" s="46"/>
      <c r="AL30" s="94"/>
      <c r="AM30" s="97"/>
      <c r="AN30" s="46"/>
      <c r="AO30" s="46"/>
      <c r="AP30" s="46"/>
      <c r="AQ30" s="94"/>
      <c r="AR30" s="97"/>
      <c r="AS30" s="46"/>
      <c r="AT30" s="46"/>
      <c r="AU30" s="46"/>
      <c r="AV30" s="94"/>
      <c r="AW30" s="97"/>
      <c r="AX30" s="46"/>
      <c r="AY30" s="46"/>
      <c r="AZ30" s="46"/>
      <c r="BA30" s="94"/>
      <c r="BB30" s="46"/>
      <c r="BC30" s="46"/>
      <c r="BD30" s="46"/>
      <c r="BE30" s="46"/>
      <c r="BF30" s="49"/>
      <c r="BG30" s="48"/>
      <c r="BH30" s="46"/>
      <c r="BI30" s="46"/>
      <c r="BJ30" s="46"/>
      <c r="BK30" s="46"/>
      <c r="BL30" s="46"/>
      <c r="BM30" s="49"/>
      <c r="BN30" s="36"/>
      <c r="BO30" s="37"/>
      <c r="BP30" s="37"/>
      <c r="BQ30" s="37"/>
      <c r="BR30" s="87"/>
      <c r="BS30" s="91"/>
      <c r="BT30" s="37"/>
      <c r="BU30" s="37"/>
      <c r="BV30" s="37"/>
      <c r="BW30" s="87"/>
      <c r="BX30" s="91"/>
      <c r="BY30" s="37"/>
      <c r="BZ30" s="37"/>
      <c r="CA30" s="37"/>
      <c r="CB30" s="87"/>
      <c r="CC30" s="37"/>
      <c r="CD30" s="37"/>
      <c r="CE30" s="37"/>
      <c r="CF30" s="37"/>
      <c r="CG30" s="38"/>
    </row>
    <row r="31" spans="2:85" x14ac:dyDescent="0.2">
      <c r="B31" s="22" t="s">
        <v>184</v>
      </c>
      <c r="C31" s="4" t="s">
        <v>166</v>
      </c>
      <c r="D31" s="4"/>
      <c r="E31" s="72"/>
      <c r="F31" s="61"/>
      <c r="G31" s="47"/>
      <c r="H31" s="47"/>
      <c r="I31" s="47"/>
      <c r="J31" s="47"/>
      <c r="K31" s="47"/>
      <c r="L31" s="47"/>
      <c r="M31" s="47"/>
      <c r="N31" s="47"/>
      <c r="O31" s="111" t="str">
        <f t="shared" si="0"/>
        <v/>
      </c>
      <c r="P31" s="48"/>
      <c r="Q31" s="46"/>
      <c r="R31" s="49"/>
      <c r="S31" s="48"/>
      <c r="T31" s="46"/>
      <c r="U31" s="46"/>
      <c r="V31" s="49"/>
      <c r="W31" s="46"/>
      <c r="X31" s="46"/>
      <c r="Y31" s="46"/>
      <c r="Z31" s="46"/>
      <c r="AA31" s="46"/>
      <c r="AB31" s="49"/>
      <c r="AC31" s="48"/>
      <c r="AD31" s="46"/>
      <c r="AE31" s="46"/>
      <c r="AF31" s="46"/>
      <c r="AG31" s="94"/>
      <c r="AH31" s="97"/>
      <c r="AI31" s="46"/>
      <c r="AJ31" s="46"/>
      <c r="AK31" s="46"/>
      <c r="AL31" s="94"/>
      <c r="AM31" s="97"/>
      <c r="AN31" s="46"/>
      <c r="AO31" s="46"/>
      <c r="AP31" s="46"/>
      <c r="AQ31" s="94"/>
      <c r="AR31" s="97"/>
      <c r="AS31" s="46"/>
      <c r="AT31" s="46"/>
      <c r="AU31" s="46"/>
      <c r="AV31" s="94"/>
      <c r="AW31" s="97"/>
      <c r="AX31" s="46"/>
      <c r="AY31" s="46"/>
      <c r="AZ31" s="46"/>
      <c r="BA31" s="94"/>
      <c r="BB31" s="46"/>
      <c r="BC31" s="46"/>
      <c r="BD31" s="46"/>
      <c r="BE31" s="46"/>
      <c r="BF31" s="49"/>
      <c r="BG31" s="48"/>
      <c r="BH31" s="46"/>
      <c r="BI31" s="46"/>
      <c r="BJ31" s="46"/>
      <c r="BK31" s="46"/>
      <c r="BL31" s="46"/>
      <c r="BM31" s="49"/>
      <c r="BN31" s="36"/>
      <c r="BO31" s="37"/>
      <c r="BP31" s="37"/>
      <c r="BQ31" s="37"/>
      <c r="BR31" s="87"/>
      <c r="BS31" s="91"/>
      <c r="BT31" s="37"/>
      <c r="BU31" s="37"/>
      <c r="BV31" s="37"/>
      <c r="BW31" s="87"/>
      <c r="BX31" s="91"/>
      <c r="BY31" s="37"/>
      <c r="BZ31" s="37"/>
      <c r="CA31" s="37"/>
      <c r="CB31" s="87"/>
      <c r="CC31" s="37"/>
      <c r="CD31" s="37"/>
      <c r="CE31" s="37"/>
      <c r="CF31" s="37"/>
      <c r="CG31" s="38"/>
    </row>
    <row r="32" spans="2:85" x14ac:dyDescent="0.2">
      <c r="B32" s="22" t="s">
        <v>185</v>
      </c>
      <c r="C32" s="4" t="s">
        <v>167</v>
      </c>
      <c r="D32" s="4"/>
      <c r="E32" s="72"/>
      <c r="F32" s="61"/>
      <c r="G32" s="47"/>
      <c r="H32" s="47"/>
      <c r="I32" s="47"/>
      <c r="J32" s="47"/>
      <c r="K32" s="47"/>
      <c r="L32" s="47"/>
      <c r="M32" s="47"/>
      <c r="N32" s="47"/>
      <c r="O32" s="111" t="str">
        <f t="shared" si="0"/>
        <v/>
      </c>
      <c r="P32" s="48"/>
      <c r="Q32" s="46"/>
      <c r="R32" s="49"/>
      <c r="S32" s="48"/>
      <c r="T32" s="46"/>
      <c r="U32" s="46"/>
      <c r="V32" s="49"/>
      <c r="W32" s="46"/>
      <c r="X32" s="46"/>
      <c r="Y32" s="46"/>
      <c r="Z32" s="46"/>
      <c r="AA32" s="46"/>
      <c r="AB32" s="49"/>
      <c r="AC32" s="48"/>
      <c r="AD32" s="46"/>
      <c r="AE32" s="46"/>
      <c r="AF32" s="46"/>
      <c r="AG32" s="94"/>
      <c r="AH32" s="97"/>
      <c r="AI32" s="46"/>
      <c r="AJ32" s="46"/>
      <c r="AK32" s="46"/>
      <c r="AL32" s="94"/>
      <c r="AM32" s="97"/>
      <c r="AN32" s="46"/>
      <c r="AO32" s="46"/>
      <c r="AP32" s="46"/>
      <c r="AQ32" s="94"/>
      <c r="AR32" s="97"/>
      <c r="AS32" s="46"/>
      <c r="AT32" s="46"/>
      <c r="AU32" s="46"/>
      <c r="AV32" s="94"/>
      <c r="AW32" s="97"/>
      <c r="AX32" s="46"/>
      <c r="AY32" s="46"/>
      <c r="AZ32" s="46"/>
      <c r="BA32" s="94"/>
      <c r="BB32" s="46"/>
      <c r="BC32" s="46"/>
      <c r="BD32" s="46"/>
      <c r="BE32" s="46"/>
      <c r="BF32" s="49"/>
      <c r="BG32" s="48"/>
      <c r="BH32" s="46"/>
      <c r="BI32" s="46"/>
      <c r="BJ32" s="46"/>
      <c r="BK32" s="46"/>
      <c r="BL32" s="46"/>
      <c r="BM32" s="49"/>
      <c r="BN32" s="36"/>
      <c r="BO32" s="37"/>
      <c r="BP32" s="37"/>
      <c r="BQ32" s="37"/>
      <c r="BR32" s="87"/>
      <c r="BS32" s="91"/>
      <c r="BT32" s="37"/>
      <c r="BU32" s="37"/>
      <c r="BV32" s="37"/>
      <c r="BW32" s="87"/>
      <c r="BX32" s="91"/>
      <c r="BY32" s="37"/>
      <c r="BZ32" s="37"/>
      <c r="CA32" s="37"/>
      <c r="CB32" s="87"/>
      <c r="CC32" s="37"/>
      <c r="CD32" s="37"/>
      <c r="CE32" s="37"/>
      <c r="CF32" s="37"/>
      <c r="CG32" s="38"/>
    </row>
    <row r="33" spans="2:85" x14ac:dyDescent="0.2">
      <c r="B33" s="22" t="s">
        <v>186</v>
      </c>
      <c r="C33" s="4" t="s">
        <v>168</v>
      </c>
      <c r="D33" s="4"/>
      <c r="E33" s="72"/>
      <c r="F33" s="61"/>
      <c r="G33" s="47"/>
      <c r="H33" s="47"/>
      <c r="I33" s="47"/>
      <c r="J33" s="47"/>
      <c r="K33" s="47"/>
      <c r="L33" s="47"/>
      <c r="M33" s="47"/>
      <c r="N33" s="47"/>
      <c r="O33" s="111" t="str">
        <f t="shared" si="0"/>
        <v/>
      </c>
      <c r="P33" s="48"/>
      <c r="Q33" s="46"/>
      <c r="R33" s="49"/>
      <c r="S33" s="48"/>
      <c r="T33" s="46"/>
      <c r="U33" s="46"/>
      <c r="V33" s="49"/>
      <c r="W33" s="46"/>
      <c r="X33" s="46"/>
      <c r="Y33" s="46"/>
      <c r="Z33" s="46"/>
      <c r="AA33" s="46"/>
      <c r="AB33" s="49"/>
      <c r="AC33" s="48"/>
      <c r="AD33" s="46"/>
      <c r="AE33" s="46"/>
      <c r="AF33" s="46"/>
      <c r="AG33" s="94"/>
      <c r="AH33" s="97"/>
      <c r="AI33" s="46"/>
      <c r="AJ33" s="46"/>
      <c r="AK33" s="46"/>
      <c r="AL33" s="94"/>
      <c r="AM33" s="97"/>
      <c r="AN33" s="46"/>
      <c r="AO33" s="46"/>
      <c r="AP33" s="46"/>
      <c r="AQ33" s="94"/>
      <c r="AR33" s="97"/>
      <c r="AS33" s="46"/>
      <c r="AT33" s="46"/>
      <c r="AU33" s="46"/>
      <c r="AV33" s="94"/>
      <c r="AW33" s="97"/>
      <c r="AX33" s="46"/>
      <c r="AY33" s="46"/>
      <c r="AZ33" s="46"/>
      <c r="BA33" s="94"/>
      <c r="BB33" s="46"/>
      <c r="BC33" s="46"/>
      <c r="BD33" s="46"/>
      <c r="BE33" s="46"/>
      <c r="BF33" s="49"/>
      <c r="BG33" s="48"/>
      <c r="BH33" s="46"/>
      <c r="BI33" s="46"/>
      <c r="BJ33" s="46"/>
      <c r="BK33" s="46"/>
      <c r="BL33" s="46"/>
      <c r="BM33" s="49"/>
      <c r="BN33" s="36"/>
      <c r="BO33" s="37"/>
      <c r="BP33" s="37"/>
      <c r="BQ33" s="37"/>
      <c r="BR33" s="87"/>
      <c r="BS33" s="91"/>
      <c r="BT33" s="37"/>
      <c r="BU33" s="37"/>
      <c r="BV33" s="37"/>
      <c r="BW33" s="87"/>
      <c r="BX33" s="91"/>
      <c r="BY33" s="37"/>
      <c r="BZ33" s="37"/>
      <c r="CA33" s="37"/>
      <c r="CB33" s="87"/>
      <c r="CC33" s="37"/>
      <c r="CD33" s="37"/>
      <c r="CE33" s="37"/>
      <c r="CF33" s="37"/>
      <c r="CG33" s="38"/>
    </row>
    <row r="34" spans="2:85" x14ac:dyDescent="0.2">
      <c r="B34" s="22" t="s">
        <v>187</v>
      </c>
      <c r="C34" s="4" t="s">
        <v>169</v>
      </c>
      <c r="D34" s="4"/>
      <c r="E34" s="72"/>
      <c r="F34" s="61"/>
      <c r="G34" s="47"/>
      <c r="H34" s="47"/>
      <c r="I34" s="47"/>
      <c r="J34" s="47"/>
      <c r="K34" s="47"/>
      <c r="L34" s="47"/>
      <c r="M34" s="47"/>
      <c r="N34" s="47"/>
      <c r="O34" s="111" t="str">
        <f t="shared" si="0"/>
        <v/>
      </c>
      <c r="P34" s="48"/>
      <c r="Q34" s="46"/>
      <c r="R34" s="49"/>
      <c r="S34" s="48"/>
      <c r="T34" s="46"/>
      <c r="U34" s="46"/>
      <c r="V34" s="49"/>
      <c r="W34" s="46"/>
      <c r="X34" s="46"/>
      <c r="Y34" s="46"/>
      <c r="Z34" s="46"/>
      <c r="AA34" s="46"/>
      <c r="AB34" s="49"/>
      <c r="AC34" s="48"/>
      <c r="AD34" s="46"/>
      <c r="AE34" s="46"/>
      <c r="AF34" s="46"/>
      <c r="AG34" s="94"/>
      <c r="AH34" s="97"/>
      <c r="AI34" s="46"/>
      <c r="AJ34" s="46"/>
      <c r="AK34" s="46"/>
      <c r="AL34" s="94"/>
      <c r="AM34" s="97"/>
      <c r="AN34" s="46"/>
      <c r="AO34" s="46"/>
      <c r="AP34" s="46"/>
      <c r="AQ34" s="94"/>
      <c r="AR34" s="97"/>
      <c r="AS34" s="46"/>
      <c r="AT34" s="46"/>
      <c r="AU34" s="46"/>
      <c r="AV34" s="94"/>
      <c r="AW34" s="97"/>
      <c r="AX34" s="46"/>
      <c r="AY34" s="46"/>
      <c r="AZ34" s="46"/>
      <c r="BA34" s="94"/>
      <c r="BB34" s="46"/>
      <c r="BC34" s="46"/>
      <c r="BD34" s="46"/>
      <c r="BE34" s="46"/>
      <c r="BF34" s="49"/>
      <c r="BG34" s="48"/>
      <c r="BH34" s="46"/>
      <c r="BI34" s="46"/>
      <c r="BJ34" s="46"/>
      <c r="BK34" s="46"/>
      <c r="BL34" s="46"/>
      <c r="BM34" s="49"/>
      <c r="BN34" s="36"/>
      <c r="BO34" s="37"/>
      <c r="BP34" s="37"/>
      <c r="BQ34" s="37"/>
      <c r="BR34" s="87"/>
      <c r="BS34" s="91"/>
      <c r="BT34" s="37"/>
      <c r="BU34" s="37"/>
      <c r="BV34" s="37"/>
      <c r="BW34" s="87"/>
      <c r="BX34" s="91"/>
      <c r="BY34" s="37"/>
      <c r="BZ34" s="37"/>
      <c r="CA34" s="37"/>
      <c r="CB34" s="87"/>
      <c r="CC34" s="37"/>
      <c r="CD34" s="37"/>
      <c r="CE34" s="37"/>
      <c r="CF34" s="37"/>
      <c r="CG34" s="38"/>
    </row>
    <row r="35" spans="2:85" x14ac:dyDescent="0.2">
      <c r="B35" s="22" t="s">
        <v>188</v>
      </c>
      <c r="C35" s="4" t="s">
        <v>170</v>
      </c>
      <c r="D35" s="4"/>
      <c r="E35" s="72"/>
      <c r="F35" s="61"/>
      <c r="G35" s="47"/>
      <c r="H35" s="47"/>
      <c r="I35" s="47"/>
      <c r="J35" s="47"/>
      <c r="K35" s="47"/>
      <c r="L35" s="47"/>
      <c r="M35" s="47"/>
      <c r="N35" s="47"/>
      <c r="O35" s="111" t="str">
        <f t="shared" si="0"/>
        <v/>
      </c>
      <c r="P35" s="48"/>
      <c r="Q35" s="46"/>
      <c r="R35" s="49"/>
      <c r="S35" s="48"/>
      <c r="T35" s="46"/>
      <c r="U35" s="46"/>
      <c r="V35" s="49"/>
      <c r="W35" s="46"/>
      <c r="X35" s="46"/>
      <c r="Y35" s="46"/>
      <c r="Z35" s="46"/>
      <c r="AA35" s="46"/>
      <c r="AB35" s="49"/>
      <c r="AC35" s="48"/>
      <c r="AD35" s="46"/>
      <c r="AE35" s="46"/>
      <c r="AF35" s="46"/>
      <c r="AG35" s="94"/>
      <c r="AH35" s="97"/>
      <c r="AI35" s="46"/>
      <c r="AJ35" s="46"/>
      <c r="AK35" s="46"/>
      <c r="AL35" s="94"/>
      <c r="AM35" s="97"/>
      <c r="AN35" s="46"/>
      <c r="AO35" s="46"/>
      <c r="AP35" s="46"/>
      <c r="AQ35" s="94"/>
      <c r="AR35" s="97"/>
      <c r="AS35" s="46"/>
      <c r="AT35" s="46"/>
      <c r="AU35" s="46"/>
      <c r="AV35" s="94"/>
      <c r="AW35" s="97"/>
      <c r="AX35" s="46"/>
      <c r="AY35" s="46"/>
      <c r="AZ35" s="46"/>
      <c r="BA35" s="94"/>
      <c r="BB35" s="46"/>
      <c r="BC35" s="46"/>
      <c r="BD35" s="46"/>
      <c r="BE35" s="46"/>
      <c r="BF35" s="49"/>
      <c r="BG35" s="48"/>
      <c r="BH35" s="46"/>
      <c r="BI35" s="46"/>
      <c r="BJ35" s="46"/>
      <c r="BK35" s="46"/>
      <c r="BL35" s="46"/>
      <c r="BM35" s="49"/>
      <c r="BN35" s="36"/>
      <c r="BO35" s="37"/>
      <c r="BP35" s="37"/>
      <c r="BQ35" s="37"/>
      <c r="BR35" s="87"/>
      <c r="BS35" s="91"/>
      <c r="BT35" s="37"/>
      <c r="BU35" s="37"/>
      <c r="BV35" s="37"/>
      <c r="BW35" s="87"/>
      <c r="BX35" s="91"/>
      <c r="BY35" s="37"/>
      <c r="BZ35" s="37"/>
      <c r="CA35" s="37"/>
      <c r="CB35" s="87"/>
      <c r="CC35" s="37"/>
      <c r="CD35" s="37"/>
      <c r="CE35" s="37"/>
      <c r="CF35" s="37"/>
      <c r="CG35" s="38"/>
    </row>
    <row r="36" spans="2:85" x14ac:dyDescent="0.2">
      <c r="B36" s="22" t="s">
        <v>135</v>
      </c>
      <c r="C36" s="4" t="s">
        <v>171</v>
      </c>
      <c r="D36" s="4"/>
      <c r="E36" s="72"/>
      <c r="F36" s="61"/>
      <c r="G36" s="47"/>
      <c r="H36" s="47"/>
      <c r="I36" s="47"/>
      <c r="J36" s="47"/>
      <c r="K36" s="47"/>
      <c r="L36" s="47"/>
      <c r="M36" s="47"/>
      <c r="N36" s="47"/>
      <c r="O36" s="111" t="str">
        <f t="shared" si="0"/>
        <v/>
      </c>
      <c r="P36" s="48"/>
      <c r="Q36" s="46"/>
      <c r="R36" s="49"/>
      <c r="S36" s="48"/>
      <c r="T36" s="46"/>
      <c r="U36" s="46"/>
      <c r="V36" s="49"/>
      <c r="W36" s="46"/>
      <c r="X36" s="46"/>
      <c r="Y36" s="46"/>
      <c r="Z36" s="46"/>
      <c r="AA36" s="46"/>
      <c r="AB36" s="49"/>
      <c r="AC36" s="48"/>
      <c r="AD36" s="46"/>
      <c r="AE36" s="46"/>
      <c r="AF36" s="46"/>
      <c r="AG36" s="94"/>
      <c r="AH36" s="97"/>
      <c r="AI36" s="46"/>
      <c r="AJ36" s="46"/>
      <c r="AK36" s="46"/>
      <c r="AL36" s="94"/>
      <c r="AM36" s="97"/>
      <c r="AN36" s="46"/>
      <c r="AO36" s="46"/>
      <c r="AP36" s="46"/>
      <c r="AQ36" s="94"/>
      <c r="AR36" s="97"/>
      <c r="AS36" s="46"/>
      <c r="AT36" s="46"/>
      <c r="AU36" s="46"/>
      <c r="AV36" s="94"/>
      <c r="AW36" s="97"/>
      <c r="AX36" s="46"/>
      <c r="AY36" s="46"/>
      <c r="AZ36" s="46"/>
      <c r="BA36" s="94"/>
      <c r="BB36" s="46"/>
      <c r="BC36" s="46"/>
      <c r="BD36" s="46"/>
      <c r="BE36" s="46"/>
      <c r="BF36" s="49"/>
      <c r="BG36" s="48"/>
      <c r="BH36" s="46"/>
      <c r="BI36" s="46"/>
      <c r="BJ36" s="46"/>
      <c r="BK36" s="46"/>
      <c r="BL36" s="46"/>
      <c r="BM36" s="49"/>
      <c r="BN36" s="36"/>
      <c r="BO36" s="37"/>
      <c r="BP36" s="37"/>
      <c r="BQ36" s="37"/>
      <c r="BR36" s="87"/>
      <c r="BS36" s="91"/>
      <c r="BT36" s="37"/>
      <c r="BU36" s="37"/>
      <c r="BV36" s="37"/>
      <c r="BW36" s="87"/>
      <c r="BX36" s="91"/>
      <c r="BY36" s="37"/>
      <c r="BZ36" s="37"/>
      <c r="CA36" s="37"/>
      <c r="CB36" s="87"/>
      <c r="CC36" s="37"/>
      <c r="CD36" s="37"/>
      <c r="CE36" s="37"/>
      <c r="CF36" s="37"/>
      <c r="CG36" s="38"/>
    </row>
    <row r="37" spans="2:85" x14ac:dyDescent="0.2">
      <c r="B37" s="23" t="s">
        <v>30</v>
      </c>
      <c r="C37" s="24" t="s">
        <v>172</v>
      </c>
      <c r="D37" s="24"/>
      <c r="E37" s="73"/>
      <c r="F37" s="62"/>
      <c r="G37" s="51"/>
      <c r="H37" s="51"/>
      <c r="I37" s="51"/>
      <c r="J37" s="51"/>
      <c r="K37" s="51"/>
      <c r="L37" s="51"/>
      <c r="M37" s="51"/>
      <c r="N37" s="51"/>
      <c r="O37" s="112" t="str">
        <f t="shared" si="0"/>
        <v/>
      </c>
      <c r="P37" s="52"/>
      <c r="Q37" s="50"/>
      <c r="R37" s="53"/>
      <c r="S37" s="52"/>
      <c r="T37" s="50"/>
      <c r="U37" s="50"/>
      <c r="V37" s="53"/>
      <c r="W37" s="50"/>
      <c r="X37" s="50"/>
      <c r="Y37" s="50"/>
      <c r="Z37" s="50"/>
      <c r="AA37" s="50"/>
      <c r="AB37" s="53"/>
      <c r="AC37" s="52"/>
      <c r="AD37" s="50"/>
      <c r="AE37" s="50"/>
      <c r="AF37" s="50"/>
      <c r="AG37" s="95"/>
      <c r="AH37" s="98"/>
      <c r="AI37" s="50"/>
      <c r="AJ37" s="50"/>
      <c r="AK37" s="50"/>
      <c r="AL37" s="95"/>
      <c r="AM37" s="98"/>
      <c r="AN37" s="50"/>
      <c r="AO37" s="50"/>
      <c r="AP37" s="50"/>
      <c r="AQ37" s="95"/>
      <c r="AR37" s="98"/>
      <c r="AS37" s="50"/>
      <c r="AT37" s="50"/>
      <c r="AU37" s="50"/>
      <c r="AV37" s="95"/>
      <c r="AW37" s="98"/>
      <c r="AX37" s="50"/>
      <c r="AY37" s="50"/>
      <c r="AZ37" s="50"/>
      <c r="BA37" s="95"/>
      <c r="BB37" s="50"/>
      <c r="BC37" s="50"/>
      <c r="BD37" s="50"/>
      <c r="BE37" s="50"/>
      <c r="BF37" s="53"/>
      <c r="BG37" s="52"/>
      <c r="BH37" s="50"/>
      <c r="BI37" s="50"/>
      <c r="BJ37" s="50"/>
      <c r="BK37" s="50"/>
      <c r="BL37" s="50"/>
      <c r="BM37" s="53"/>
      <c r="BN37" s="39"/>
      <c r="BO37" s="40"/>
      <c r="BP37" s="40"/>
      <c r="BQ37" s="40"/>
      <c r="BR37" s="88"/>
      <c r="BS37" s="92"/>
      <c r="BT37" s="40"/>
      <c r="BU37" s="40"/>
      <c r="BV37" s="40"/>
      <c r="BW37" s="88"/>
      <c r="BX37" s="92"/>
      <c r="BY37" s="40"/>
      <c r="BZ37" s="40"/>
      <c r="CA37" s="40"/>
      <c r="CB37" s="88"/>
      <c r="CC37" s="40"/>
      <c r="CD37" s="40"/>
      <c r="CE37" s="40"/>
      <c r="CF37" s="40"/>
      <c r="CG37" s="41"/>
    </row>
    <row r="39" spans="2:85" ht="20.25" x14ac:dyDescent="0.35">
      <c r="B39" s="187" t="s">
        <v>103</v>
      </c>
      <c r="C39" s="187"/>
      <c r="D39" s="187"/>
      <c r="E39" s="187"/>
      <c r="F39" s="187"/>
      <c r="G39" s="187"/>
      <c r="H39" s="187"/>
      <c r="I39" s="187"/>
      <c r="J39" s="187"/>
      <c r="K39" s="187"/>
    </row>
    <row r="41" spans="2:85" ht="26.1" customHeight="1" x14ac:dyDescent="0.2">
      <c r="B41" s="205" t="s">
        <v>18</v>
      </c>
      <c r="C41" s="207" t="s">
        <v>19</v>
      </c>
      <c r="D41" s="209" t="s">
        <v>20</v>
      </c>
      <c r="E41" s="197" t="s">
        <v>31</v>
      </c>
      <c r="F41" s="201" t="s">
        <v>32</v>
      </c>
      <c r="G41" s="197" t="s">
        <v>33</v>
      </c>
      <c r="H41" s="199"/>
      <c r="I41" s="199"/>
      <c r="J41" s="199"/>
      <c r="K41" s="199"/>
      <c r="L41" s="199"/>
      <c r="M41" s="199"/>
      <c r="N41" s="199"/>
      <c r="O41" s="201"/>
      <c r="P41" s="197" t="s">
        <v>34</v>
      </c>
      <c r="Q41" s="199" t="s">
        <v>35</v>
      </c>
      <c r="R41" s="201" t="s">
        <v>36</v>
      </c>
      <c r="S41" s="197" t="s">
        <v>37</v>
      </c>
      <c r="T41" s="199" t="s">
        <v>38</v>
      </c>
      <c r="U41" s="199" t="s">
        <v>39</v>
      </c>
      <c r="V41" s="201" t="s">
        <v>40</v>
      </c>
      <c r="W41" s="26"/>
      <c r="X41" s="199" t="s">
        <v>41</v>
      </c>
      <c r="Y41" s="199"/>
      <c r="Z41" s="199"/>
      <c r="AA41" s="199"/>
      <c r="AB41" s="201"/>
      <c r="AC41" s="197" t="s">
        <v>42</v>
      </c>
      <c r="AD41" s="199"/>
      <c r="AE41" s="199"/>
      <c r="AF41" s="199"/>
      <c r="AG41" s="203"/>
      <c r="AH41" s="204" t="s">
        <v>43</v>
      </c>
      <c r="AI41" s="199"/>
      <c r="AJ41" s="199"/>
      <c r="AK41" s="199"/>
      <c r="AL41" s="203"/>
      <c r="AM41" s="204" t="s">
        <v>44</v>
      </c>
      <c r="AN41" s="199"/>
      <c r="AO41" s="199"/>
      <c r="AP41" s="199"/>
      <c r="AQ41" s="203"/>
      <c r="AR41" s="204" t="s">
        <v>45</v>
      </c>
      <c r="AS41" s="199"/>
      <c r="AT41" s="199"/>
      <c r="AU41" s="199"/>
      <c r="AV41" s="203"/>
      <c r="AW41" s="204" t="s">
        <v>46</v>
      </c>
      <c r="AX41" s="199"/>
      <c r="AY41" s="199"/>
      <c r="AZ41" s="199"/>
      <c r="BA41" s="203"/>
      <c r="BB41" s="199" t="s">
        <v>47</v>
      </c>
      <c r="BC41" s="199"/>
      <c r="BD41" s="199"/>
      <c r="BE41" s="199"/>
      <c r="BF41" s="201"/>
      <c r="BG41" s="197" t="s">
        <v>48</v>
      </c>
      <c r="BH41" s="199"/>
      <c r="BI41" s="199" t="s">
        <v>49</v>
      </c>
      <c r="BJ41" s="199"/>
      <c r="BK41" s="26" t="s">
        <v>50</v>
      </c>
      <c r="BL41" s="10" t="s">
        <v>51</v>
      </c>
      <c r="BM41" s="11" t="s">
        <v>52</v>
      </c>
      <c r="BN41" s="197" t="s">
        <v>134</v>
      </c>
      <c r="BO41" s="199"/>
      <c r="BP41" s="199"/>
      <c r="BQ41" s="199"/>
      <c r="BR41" s="203"/>
      <c r="BS41" s="204" t="s">
        <v>83</v>
      </c>
      <c r="BT41" s="199"/>
      <c r="BU41" s="199"/>
      <c r="BV41" s="199"/>
      <c r="BW41" s="203"/>
      <c r="BX41" s="204" t="s">
        <v>22</v>
      </c>
      <c r="BY41" s="199"/>
      <c r="BZ41" s="199"/>
      <c r="CA41" s="199"/>
      <c r="CB41" s="203"/>
      <c r="CC41" s="199" t="s">
        <v>84</v>
      </c>
      <c r="CD41" s="199"/>
      <c r="CE41" s="199"/>
      <c r="CF41" s="199"/>
      <c r="CG41" s="201"/>
    </row>
    <row r="42" spans="2:85" ht="38.25" x14ac:dyDescent="0.2">
      <c r="B42" s="206"/>
      <c r="C42" s="208"/>
      <c r="D42" s="210"/>
      <c r="E42" s="198"/>
      <c r="F42" s="202"/>
      <c r="G42" s="8" t="s">
        <v>53</v>
      </c>
      <c r="H42" s="6" t="s">
        <v>54</v>
      </c>
      <c r="I42" s="6" t="s">
        <v>55</v>
      </c>
      <c r="J42" s="6" t="s">
        <v>56</v>
      </c>
      <c r="K42" s="6" t="s">
        <v>57</v>
      </c>
      <c r="L42" s="6" t="s">
        <v>58</v>
      </c>
      <c r="M42" s="6" t="s">
        <v>59</v>
      </c>
      <c r="N42" s="6" t="s">
        <v>60</v>
      </c>
      <c r="O42" s="9" t="s">
        <v>61</v>
      </c>
      <c r="P42" s="198"/>
      <c r="Q42" s="200"/>
      <c r="R42" s="202"/>
      <c r="S42" s="198"/>
      <c r="T42" s="200"/>
      <c r="U42" s="200"/>
      <c r="V42" s="202"/>
      <c r="W42" s="6" t="s">
        <v>62</v>
      </c>
      <c r="X42" s="6" t="s">
        <v>24</v>
      </c>
      <c r="Y42" s="6" t="s">
        <v>25</v>
      </c>
      <c r="Z42" s="6" t="s">
        <v>26</v>
      </c>
      <c r="AA42" s="6" t="s">
        <v>27</v>
      </c>
      <c r="AB42" s="9" t="s">
        <v>28</v>
      </c>
      <c r="AC42" s="8" t="s">
        <v>24</v>
      </c>
      <c r="AD42" s="6" t="s">
        <v>25</v>
      </c>
      <c r="AE42" s="6" t="s">
        <v>26</v>
      </c>
      <c r="AF42" s="6" t="s">
        <v>27</v>
      </c>
      <c r="AG42" s="85" t="s">
        <v>28</v>
      </c>
      <c r="AH42" s="89" t="s">
        <v>24</v>
      </c>
      <c r="AI42" s="6" t="s">
        <v>25</v>
      </c>
      <c r="AJ42" s="6" t="s">
        <v>26</v>
      </c>
      <c r="AK42" s="6" t="s">
        <v>27</v>
      </c>
      <c r="AL42" s="85" t="s">
        <v>28</v>
      </c>
      <c r="AM42" s="89" t="s">
        <v>24</v>
      </c>
      <c r="AN42" s="6" t="s">
        <v>25</v>
      </c>
      <c r="AO42" s="6" t="s">
        <v>26</v>
      </c>
      <c r="AP42" s="6" t="s">
        <v>27</v>
      </c>
      <c r="AQ42" s="85" t="s">
        <v>28</v>
      </c>
      <c r="AR42" s="89" t="s">
        <v>24</v>
      </c>
      <c r="AS42" s="6" t="s">
        <v>25</v>
      </c>
      <c r="AT42" s="6" t="s">
        <v>26</v>
      </c>
      <c r="AU42" s="6" t="s">
        <v>27</v>
      </c>
      <c r="AV42" s="85" t="s">
        <v>28</v>
      </c>
      <c r="AW42" s="89" t="s">
        <v>24</v>
      </c>
      <c r="AX42" s="6" t="s">
        <v>25</v>
      </c>
      <c r="AY42" s="6" t="s">
        <v>26</v>
      </c>
      <c r="AZ42" s="6" t="s">
        <v>27</v>
      </c>
      <c r="BA42" s="85" t="s">
        <v>28</v>
      </c>
      <c r="BB42" s="6" t="s">
        <v>24</v>
      </c>
      <c r="BC42" s="6" t="s">
        <v>25</v>
      </c>
      <c r="BD42" s="6" t="s">
        <v>26</v>
      </c>
      <c r="BE42" s="6" t="s">
        <v>27</v>
      </c>
      <c r="BF42" s="9" t="s">
        <v>28</v>
      </c>
      <c r="BG42" s="8" t="s">
        <v>63</v>
      </c>
      <c r="BH42" s="6" t="s">
        <v>64</v>
      </c>
      <c r="BI42" s="6" t="s">
        <v>65</v>
      </c>
      <c r="BJ42" s="6" t="s">
        <v>66</v>
      </c>
      <c r="BK42" s="6" t="s">
        <v>67</v>
      </c>
      <c r="BL42" s="6"/>
      <c r="BM42" s="9"/>
      <c r="BN42" s="8" t="s">
        <v>24</v>
      </c>
      <c r="BO42" s="6" t="s">
        <v>25</v>
      </c>
      <c r="BP42" s="6" t="s">
        <v>26</v>
      </c>
      <c r="BQ42" s="6" t="s">
        <v>27</v>
      </c>
      <c r="BR42" s="85" t="s">
        <v>28</v>
      </c>
      <c r="BS42" s="89" t="s">
        <v>24</v>
      </c>
      <c r="BT42" s="6" t="s">
        <v>25</v>
      </c>
      <c r="BU42" s="6" t="s">
        <v>26</v>
      </c>
      <c r="BV42" s="6" t="s">
        <v>27</v>
      </c>
      <c r="BW42" s="85" t="s">
        <v>28</v>
      </c>
      <c r="BX42" s="89" t="s">
        <v>24</v>
      </c>
      <c r="BY42" s="6" t="s">
        <v>25</v>
      </c>
      <c r="BZ42" s="6" t="s">
        <v>26</v>
      </c>
      <c r="CA42" s="6" t="s">
        <v>27</v>
      </c>
      <c r="CB42" s="85" t="s">
        <v>28</v>
      </c>
      <c r="CC42" s="6" t="s">
        <v>24</v>
      </c>
      <c r="CD42" s="6" t="s">
        <v>25</v>
      </c>
      <c r="CE42" s="6" t="s">
        <v>26</v>
      </c>
      <c r="CF42" s="6" t="s">
        <v>27</v>
      </c>
      <c r="CG42" s="9" t="s">
        <v>28</v>
      </c>
    </row>
    <row r="43" spans="2:85" x14ac:dyDescent="0.2">
      <c r="B43" s="18"/>
      <c r="C43" s="19"/>
      <c r="D43" s="116"/>
      <c r="E43" s="71"/>
      <c r="F43" s="60"/>
      <c r="G43" s="119"/>
      <c r="H43" s="114"/>
      <c r="I43" s="114"/>
      <c r="J43" s="114"/>
      <c r="K43" s="114"/>
      <c r="L43" s="114"/>
      <c r="M43" s="114"/>
      <c r="N43" s="114"/>
      <c r="O43" s="120" t="str">
        <f>IF(SUM(G43:N43)&lt;&gt;0, SUM(G43:N43), "")</f>
        <v/>
      </c>
      <c r="P43" s="71"/>
      <c r="Q43" s="42"/>
      <c r="R43" s="60"/>
      <c r="S43" s="19"/>
      <c r="T43" s="19"/>
      <c r="U43" s="19"/>
      <c r="V43" s="19"/>
      <c r="W43" s="71"/>
      <c r="X43" s="42"/>
      <c r="Y43" s="42"/>
      <c r="Z43" s="42"/>
      <c r="AA43" s="42"/>
      <c r="AB43" s="60"/>
      <c r="AC43" s="71"/>
      <c r="AD43" s="42"/>
      <c r="AE43" s="42"/>
      <c r="AF43" s="42"/>
      <c r="AG43" s="93"/>
      <c r="AH43" s="96"/>
      <c r="AI43" s="42"/>
      <c r="AJ43" s="42"/>
      <c r="AK43" s="42"/>
      <c r="AL43" s="93"/>
      <c r="AM43" s="96"/>
      <c r="AN43" s="42"/>
      <c r="AO43" s="42"/>
      <c r="AP43" s="42"/>
      <c r="AQ43" s="93"/>
      <c r="AR43" s="96"/>
      <c r="AS43" s="42"/>
      <c r="AT43" s="42"/>
      <c r="AU43" s="42"/>
      <c r="AV43" s="93"/>
      <c r="AW43" s="96"/>
      <c r="AX43" s="42"/>
      <c r="AY43" s="42"/>
      <c r="AZ43" s="42"/>
      <c r="BA43" s="93"/>
      <c r="BB43" s="96"/>
      <c r="BC43" s="42"/>
      <c r="BD43" s="42"/>
      <c r="BE43" s="42"/>
      <c r="BF43" s="60"/>
      <c r="BG43" s="71"/>
      <c r="BH43" s="42"/>
      <c r="BI43" s="42"/>
      <c r="BJ43" s="42"/>
      <c r="BK43" s="42"/>
      <c r="BL43" s="42"/>
      <c r="BM43" s="60"/>
      <c r="BN43" s="54"/>
      <c r="BO43" s="34"/>
      <c r="BP43" s="34"/>
      <c r="BQ43" s="34"/>
      <c r="BR43" s="86"/>
      <c r="BS43" s="90"/>
      <c r="BT43" s="34"/>
      <c r="BU43" s="34"/>
      <c r="BV43" s="34"/>
      <c r="BW43" s="86"/>
      <c r="BX43" s="90"/>
      <c r="BY43" s="34"/>
      <c r="BZ43" s="34"/>
      <c r="CA43" s="34"/>
      <c r="CB43" s="86"/>
      <c r="CC43" s="34"/>
      <c r="CD43" s="34"/>
      <c r="CE43" s="34"/>
      <c r="CF43" s="34"/>
      <c r="CG43" s="35"/>
    </row>
    <row r="44" spans="2:85" x14ac:dyDescent="0.2">
      <c r="B44" s="22"/>
      <c r="C44" s="4"/>
      <c r="D44" s="117"/>
      <c r="E44" s="72"/>
      <c r="F44" s="61"/>
      <c r="G44" s="121"/>
      <c r="H44" s="113"/>
      <c r="I44" s="113"/>
      <c r="J44" s="113"/>
      <c r="K44" s="113"/>
      <c r="L44" s="113"/>
      <c r="M44" s="113"/>
      <c r="N44" s="113"/>
      <c r="O44" s="122" t="str">
        <f t="shared" ref="O44:O47" si="1">IF(SUM(G44:N44)&lt;&gt;0, SUM(G44:N44), "")</f>
        <v/>
      </c>
      <c r="P44" s="72"/>
      <c r="Q44" s="46"/>
      <c r="R44" s="61"/>
      <c r="S44" s="4"/>
      <c r="T44" s="4"/>
      <c r="U44" s="4"/>
      <c r="V44" s="4"/>
      <c r="W44" s="72"/>
      <c r="X44" s="46"/>
      <c r="Y44" s="46"/>
      <c r="Z44" s="46"/>
      <c r="AA44" s="46"/>
      <c r="AB44" s="61"/>
      <c r="AC44" s="72"/>
      <c r="AD44" s="46"/>
      <c r="AE44" s="46"/>
      <c r="AF44" s="46"/>
      <c r="AG44" s="94"/>
      <c r="AH44" s="97"/>
      <c r="AI44" s="46"/>
      <c r="AJ44" s="46"/>
      <c r="AK44" s="46"/>
      <c r="AL44" s="94"/>
      <c r="AM44" s="97"/>
      <c r="AN44" s="46"/>
      <c r="AO44" s="46"/>
      <c r="AP44" s="46"/>
      <c r="AQ44" s="94"/>
      <c r="AR44" s="97"/>
      <c r="AS44" s="46"/>
      <c r="AT44" s="46"/>
      <c r="AU44" s="46"/>
      <c r="AV44" s="94"/>
      <c r="AW44" s="97"/>
      <c r="AX44" s="46"/>
      <c r="AY44" s="46"/>
      <c r="AZ44" s="46"/>
      <c r="BA44" s="94"/>
      <c r="BB44" s="97"/>
      <c r="BC44" s="46"/>
      <c r="BD44" s="46"/>
      <c r="BE44" s="46"/>
      <c r="BF44" s="61"/>
      <c r="BG44" s="72"/>
      <c r="BH44" s="46"/>
      <c r="BI44" s="46"/>
      <c r="BJ44" s="46"/>
      <c r="BK44" s="46"/>
      <c r="BL44" s="46"/>
      <c r="BM44" s="61"/>
      <c r="BN44" s="55"/>
      <c r="BO44" s="37"/>
      <c r="BP44" s="37"/>
      <c r="BQ44" s="37"/>
      <c r="BR44" s="87"/>
      <c r="BS44" s="91"/>
      <c r="BT44" s="37"/>
      <c r="BU44" s="37"/>
      <c r="BV44" s="37"/>
      <c r="BW44" s="87"/>
      <c r="BX44" s="91"/>
      <c r="BY44" s="37"/>
      <c r="BZ44" s="37"/>
      <c r="CA44" s="37"/>
      <c r="CB44" s="87"/>
      <c r="CC44" s="37"/>
      <c r="CD44" s="37"/>
      <c r="CE44" s="37"/>
      <c r="CF44" s="37"/>
      <c r="CG44" s="38"/>
    </row>
    <row r="45" spans="2:85" x14ac:dyDescent="0.2">
      <c r="B45" s="22"/>
      <c r="C45" s="4"/>
      <c r="D45" s="117"/>
      <c r="E45" s="72"/>
      <c r="F45" s="61"/>
      <c r="G45" s="121"/>
      <c r="H45" s="113"/>
      <c r="I45" s="113"/>
      <c r="J45" s="113"/>
      <c r="K45" s="113"/>
      <c r="L45" s="113"/>
      <c r="M45" s="113"/>
      <c r="N45" s="113"/>
      <c r="O45" s="122" t="str">
        <f t="shared" si="1"/>
        <v/>
      </c>
      <c r="P45" s="72"/>
      <c r="Q45" s="46"/>
      <c r="R45" s="61"/>
      <c r="S45" s="4"/>
      <c r="T45" s="4"/>
      <c r="U45" s="4"/>
      <c r="V45" s="4"/>
      <c r="W45" s="72"/>
      <c r="X45" s="46"/>
      <c r="Y45" s="46"/>
      <c r="Z45" s="46"/>
      <c r="AA45" s="46"/>
      <c r="AB45" s="61"/>
      <c r="AC45" s="72"/>
      <c r="AD45" s="46"/>
      <c r="AE45" s="46"/>
      <c r="AF45" s="46"/>
      <c r="AG45" s="94"/>
      <c r="AH45" s="97"/>
      <c r="AI45" s="46"/>
      <c r="AJ45" s="46"/>
      <c r="AK45" s="46"/>
      <c r="AL45" s="94"/>
      <c r="AM45" s="97"/>
      <c r="AN45" s="46"/>
      <c r="AO45" s="46"/>
      <c r="AP45" s="46"/>
      <c r="AQ45" s="94"/>
      <c r="AR45" s="97"/>
      <c r="AS45" s="46"/>
      <c r="AT45" s="46"/>
      <c r="AU45" s="46"/>
      <c r="AV45" s="94"/>
      <c r="AW45" s="97"/>
      <c r="AX45" s="46"/>
      <c r="AY45" s="46"/>
      <c r="AZ45" s="46"/>
      <c r="BA45" s="94"/>
      <c r="BB45" s="97"/>
      <c r="BC45" s="46"/>
      <c r="BD45" s="46"/>
      <c r="BE45" s="46"/>
      <c r="BF45" s="61"/>
      <c r="BG45" s="72"/>
      <c r="BH45" s="46"/>
      <c r="BI45" s="46"/>
      <c r="BJ45" s="46"/>
      <c r="BK45" s="46"/>
      <c r="BL45" s="46"/>
      <c r="BM45" s="61"/>
      <c r="BN45" s="55"/>
      <c r="BO45" s="37"/>
      <c r="BP45" s="37"/>
      <c r="BQ45" s="37"/>
      <c r="BR45" s="87"/>
      <c r="BS45" s="91"/>
      <c r="BT45" s="37"/>
      <c r="BU45" s="37"/>
      <c r="BV45" s="37"/>
      <c r="BW45" s="87"/>
      <c r="BX45" s="91"/>
      <c r="BY45" s="37"/>
      <c r="BZ45" s="37"/>
      <c r="CA45" s="37"/>
      <c r="CB45" s="87"/>
      <c r="CC45" s="37"/>
      <c r="CD45" s="37"/>
      <c r="CE45" s="37"/>
      <c r="CF45" s="37"/>
      <c r="CG45" s="38"/>
    </row>
    <row r="46" spans="2:85" x14ac:dyDescent="0.2">
      <c r="B46" s="22"/>
      <c r="C46" s="4"/>
      <c r="D46" s="117"/>
      <c r="E46" s="72"/>
      <c r="F46" s="61"/>
      <c r="G46" s="121"/>
      <c r="H46" s="113"/>
      <c r="I46" s="113"/>
      <c r="J46" s="113"/>
      <c r="K46" s="113"/>
      <c r="L46" s="113"/>
      <c r="M46" s="113"/>
      <c r="N46" s="113"/>
      <c r="O46" s="122" t="str">
        <f t="shared" si="1"/>
        <v/>
      </c>
      <c r="P46" s="72"/>
      <c r="Q46" s="46"/>
      <c r="R46" s="61"/>
      <c r="S46" s="4"/>
      <c r="T46" s="4"/>
      <c r="U46" s="4"/>
      <c r="V46" s="4"/>
      <c r="W46" s="72"/>
      <c r="X46" s="46"/>
      <c r="Y46" s="46"/>
      <c r="Z46" s="46"/>
      <c r="AA46" s="46"/>
      <c r="AB46" s="61"/>
      <c r="AC46" s="72"/>
      <c r="AD46" s="46"/>
      <c r="AE46" s="46"/>
      <c r="AF46" s="46"/>
      <c r="AG46" s="94"/>
      <c r="AH46" s="97"/>
      <c r="AI46" s="46"/>
      <c r="AJ46" s="46"/>
      <c r="AK46" s="46"/>
      <c r="AL46" s="94"/>
      <c r="AM46" s="97"/>
      <c r="AN46" s="46"/>
      <c r="AO46" s="46"/>
      <c r="AP46" s="46"/>
      <c r="AQ46" s="94"/>
      <c r="AR46" s="97"/>
      <c r="AS46" s="46"/>
      <c r="AT46" s="46"/>
      <c r="AU46" s="46"/>
      <c r="AV46" s="94"/>
      <c r="AW46" s="97"/>
      <c r="AX46" s="46"/>
      <c r="AY46" s="46"/>
      <c r="AZ46" s="46"/>
      <c r="BA46" s="94"/>
      <c r="BB46" s="97"/>
      <c r="BC46" s="46"/>
      <c r="BD46" s="46"/>
      <c r="BE46" s="46"/>
      <c r="BF46" s="61"/>
      <c r="BG46" s="72"/>
      <c r="BH46" s="46"/>
      <c r="BI46" s="46"/>
      <c r="BJ46" s="46"/>
      <c r="BK46" s="46"/>
      <c r="BL46" s="46"/>
      <c r="BM46" s="61"/>
      <c r="BN46" s="55"/>
      <c r="BO46" s="37"/>
      <c r="BP46" s="37"/>
      <c r="BQ46" s="37"/>
      <c r="BR46" s="87"/>
      <c r="BS46" s="91"/>
      <c r="BT46" s="37"/>
      <c r="BU46" s="37"/>
      <c r="BV46" s="37"/>
      <c r="BW46" s="87"/>
      <c r="BX46" s="91"/>
      <c r="BY46" s="37"/>
      <c r="BZ46" s="37"/>
      <c r="CA46" s="37"/>
      <c r="CB46" s="87"/>
      <c r="CC46" s="37"/>
      <c r="CD46" s="37"/>
      <c r="CE46" s="37"/>
      <c r="CF46" s="37"/>
      <c r="CG46" s="38"/>
    </row>
    <row r="47" spans="2:85" x14ac:dyDescent="0.2">
      <c r="B47" s="23"/>
      <c r="C47" s="24"/>
      <c r="D47" s="118"/>
      <c r="E47" s="73"/>
      <c r="F47" s="62"/>
      <c r="G47" s="123"/>
      <c r="H47" s="115"/>
      <c r="I47" s="115"/>
      <c r="J47" s="115"/>
      <c r="K47" s="115"/>
      <c r="L47" s="115"/>
      <c r="M47" s="115"/>
      <c r="N47" s="115"/>
      <c r="O47" s="124" t="str">
        <f t="shared" si="1"/>
        <v/>
      </c>
      <c r="P47" s="73"/>
      <c r="Q47" s="50"/>
      <c r="R47" s="62"/>
      <c r="S47" s="24"/>
      <c r="T47" s="24"/>
      <c r="U47" s="24"/>
      <c r="V47" s="24"/>
      <c r="W47" s="73"/>
      <c r="X47" s="50"/>
      <c r="Y47" s="50"/>
      <c r="Z47" s="50"/>
      <c r="AA47" s="50"/>
      <c r="AB47" s="62"/>
      <c r="AC47" s="73"/>
      <c r="AD47" s="50"/>
      <c r="AE47" s="50"/>
      <c r="AF47" s="50"/>
      <c r="AG47" s="95"/>
      <c r="AH47" s="98"/>
      <c r="AI47" s="50"/>
      <c r="AJ47" s="50"/>
      <c r="AK47" s="50"/>
      <c r="AL47" s="95"/>
      <c r="AM47" s="98"/>
      <c r="AN47" s="50"/>
      <c r="AO47" s="50"/>
      <c r="AP47" s="50"/>
      <c r="AQ47" s="95"/>
      <c r="AR47" s="98"/>
      <c r="AS47" s="50"/>
      <c r="AT47" s="50"/>
      <c r="AU47" s="50"/>
      <c r="AV47" s="95"/>
      <c r="AW47" s="98"/>
      <c r="AX47" s="50"/>
      <c r="AY47" s="50"/>
      <c r="AZ47" s="50"/>
      <c r="BA47" s="95"/>
      <c r="BB47" s="98"/>
      <c r="BC47" s="50"/>
      <c r="BD47" s="50"/>
      <c r="BE47" s="50"/>
      <c r="BF47" s="62"/>
      <c r="BG47" s="73"/>
      <c r="BH47" s="50"/>
      <c r="BI47" s="50"/>
      <c r="BJ47" s="50"/>
      <c r="BK47" s="50"/>
      <c r="BL47" s="50"/>
      <c r="BM47" s="62"/>
      <c r="BN47" s="56"/>
      <c r="BO47" s="40"/>
      <c r="BP47" s="40"/>
      <c r="BQ47" s="40"/>
      <c r="BR47" s="88"/>
      <c r="BS47" s="92"/>
      <c r="BT47" s="40"/>
      <c r="BU47" s="40"/>
      <c r="BV47" s="40"/>
      <c r="BW47" s="88"/>
      <c r="BX47" s="92"/>
      <c r="BY47" s="40"/>
      <c r="BZ47" s="40"/>
      <c r="CA47" s="40"/>
      <c r="CB47" s="88"/>
      <c r="CC47" s="40"/>
      <c r="CD47" s="40"/>
      <c r="CE47" s="40"/>
      <c r="CF47" s="40"/>
      <c r="CG47" s="41"/>
    </row>
    <row r="49" spans="2:85" ht="20.25" x14ac:dyDescent="0.35">
      <c r="B49" s="187" t="s">
        <v>104</v>
      </c>
      <c r="C49" s="187"/>
      <c r="D49" s="187"/>
      <c r="E49" s="187"/>
      <c r="F49" s="187"/>
      <c r="G49" s="187"/>
      <c r="H49" s="187"/>
      <c r="I49" s="187"/>
      <c r="J49" s="187"/>
      <c r="K49" s="187"/>
    </row>
    <row r="51" spans="2:85" ht="26.1" customHeight="1" x14ac:dyDescent="0.2">
      <c r="B51" s="205" t="s">
        <v>18</v>
      </c>
      <c r="C51" s="207" t="s">
        <v>19</v>
      </c>
      <c r="D51" s="209" t="s">
        <v>20</v>
      </c>
      <c r="E51" s="197" t="s">
        <v>85</v>
      </c>
      <c r="F51" s="201" t="s">
        <v>85</v>
      </c>
      <c r="G51" s="197" t="s">
        <v>33</v>
      </c>
      <c r="H51" s="199"/>
      <c r="I51" s="199"/>
      <c r="J51" s="199"/>
      <c r="K51" s="199"/>
      <c r="L51" s="199"/>
      <c r="M51" s="199"/>
      <c r="N51" s="199"/>
      <c r="O51" s="201"/>
      <c r="P51" s="197" t="s">
        <v>34</v>
      </c>
      <c r="Q51" s="199" t="s">
        <v>35</v>
      </c>
      <c r="R51" s="201" t="s">
        <v>36</v>
      </c>
      <c r="S51" s="197" t="s">
        <v>37</v>
      </c>
      <c r="T51" s="199" t="s">
        <v>38</v>
      </c>
      <c r="U51" s="199" t="s">
        <v>39</v>
      </c>
      <c r="V51" s="201" t="s">
        <v>40</v>
      </c>
      <c r="W51" s="26"/>
      <c r="X51" s="199" t="s">
        <v>41</v>
      </c>
      <c r="Y51" s="199"/>
      <c r="Z51" s="199"/>
      <c r="AA51" s="199"/>
      <c r="AB51" s="201"/>
      <c r="AC51" s="197" t="s">
        <v>42</v>
      </c>
      <c r="AD51" s="199"/>
      <c r="AE51" s="199"/>
      <c r="AF51" s="199"/>
      <c r="AG51" s="203"/>
      <c r="AH51" s="204" t="s">
        <v>43</v>
      </c>
      <c r="AI51" s="199"/>
      <c r="AJ51" s="199"/>
      <c r="AK51" s="199"/>
      <c r="AL51" s="203"/>
      <c r="AM51" s="204" t="s">
        <v>44</v>
      </c>
      <c r="AN51" s="199"/>
      <c r="AO51" s="199"/>
      <c r="AP51" s="199"/>
      <c r="AQ51" s="203"/>
      <c r="AR51" s="204" t="s">
        <v>45</v>
      </c>
      <c r="AS51" s="199"/>
      <c r="AT51" s="199"/>
      <c r="AU51" s="199"/>
      <c r="AV51" s="203"/>
      <c r="AW51" s="204" t="s">
        <v>46</v>
      </c>
      <c r="AX51" s="199"/>
      <c r="AY51" s="199"/>
      <c r="AZ51" s="199"/>
      <c r="BA51" s="203"/>
      <c r="BB51" s="199" t="s">
        <v>47</v>
      </c>
      <c r="BC51" s="199"/>
      <c r="BD51" s="199"/>
      <c r="BE51" s="199"/>
      <c r="BF51" s="201"/>
      <c r="BG51" s="197" t="s">
        <v>48</v>
      </c>
      <c r="BH51" s="199"/>
      <c r="BI51" s="199" t="s">
        <v>49</v>
      </c>
      <c r="BJ51" s="199"/>
      <c r="BK51" s="26" t="s">
        <v>50</v>
      </c>
      <c r="BL51" s="10" t="s">
        <v>51</v>
      </c>
      <c r="BM51" s="11" t="s">
        <v>52</v>
      </c>
      <c r="BN51" s="197" t="s">
        <v>134</v>
      </c>
      <c r="BO51" s="199"/>
      <c r="BP51" s="199"/>
      <c r="BQ51" s="199"/>
      <c r="BR51" s="203"/>
      <c r="BS51" s="204" t="s">
        <v>83</v>
      </c>
      <c r="BT51" s="199"/>
      <c r="BU51" s="199"/>
      <c r="BV51" s="199"/>
      <c r="BW51" s="203"/>
      <c r="BX51" s="204" t="s">
        <v>22</v>
      </c>
      <c r="BY51" s="199"/>
      <c r="BZ51" s="199"/>
      <c r="CA51" s="199"/>
      <c r="CB51" s="203"/>
      <c r="CC51" s="199" t="s">
        <v>84</v>
      </c>
      <c r="CD51" s="199"/>
      <c r="CE51" s="199"/>
      <c r="CF51" s="199"/>
      <c r="CG51" s="201"/>
    </row>
    <row r="52" spans="2:85" ht="38.25" x14ac:dyDescent="0.2">
      <c r="B52" s="206"/>
      <c r="C52" s="208"/>
      <c r="D52" s="210"/>
      <c r="E52" s="198"/>
      <c r="F52" s="202"/>
      <c r="G52" s="8" t="s">
        <v>53</v>
      </c>
      <c r="H52" s="6" t="s">
        <v>54</v>
      </c>
      <c r="I52" s="6" t="s">
        <v>55</v>
      </c>
      <c r="J52" s="6" t="s">
        <v>56</v>
      </c>
      <c r="K52" s="6" t="s">
        <v>57</v>
      </c>
      <c r="L52" s="6" t="s">
        <v>58</v>
      </c>
      <c r="M52" s="6" t="s">
        <v>59</v>
      </c>
      <c r="N52" s="6" t="s">
        <v>60</v>
      </c>
      <c r="O52" s="9" t="s">
        <v>61</v>
      </c>
      <c r="P52" s="198"/>
      <c r="Q52" s="200"/>
      <c r="R52" s="202"/>
      <c r="S52" s="198"/>
      <c r="T52" s="200"/>
      <c r="U52" s="200"/>
      <c r="V52" s="202"/>
      <c r="W52" s="6" t="s">
        <v>62</v>
      </c>
      <c r="X52" s="6" t="s">
        <v>24</v>
      </c>
      <c r="Y52" s="6" t="s">
        <v>25</v>
      </c>
      <c r="Z52" s="6" t="s">
        <v>26</v>
      </c>
      <c r="AA52" s="6" t="s">
        <v>27</v>
      </c>
      <c r="AB52" s="9" t="s">
        <v>28</v>
      </c>
      <c r="AC52" s="8" t="s">
        <v>24</v>
      </c>
      <c r="AD52" s="6" t="s">
        <v>25</v>
      </c>
      <c r="AE52" s="6" t="s">
        <v>26</v>
      </c>
      <c r="AF52" s="6" t="s">
        <v>27</v>
      </c>
      <c r="AG52" s="85" t="s">
        <v>28</v>
      </c>
      <c r="AH52" s="89" t="s">
        <v>24</v>
      </c>
      <c r="AI52" s="6" t="s">
        <v>25</v>
      </c>
      <c r="AJ52" s="6" t="s">
        <v>26</v>
      </c>
      <c r="AK52" s="6" t="s">
        <v>27</v>
      </c>
      <c r="AL52" s="85" t="s">
        <v>28</v>
      </c>
      <c r="AM52" s="89" t="s">
        <v>24</v>
      </c>
      <c r="AN52" s="6" t="s">
        <v>25</v>
      </c>
      <c r="AO52" s="6" t="s">
        <v>26</v>
      </c>
      <c r="AP52" s="6" t="s">
        <v>27</v>
      </c>
      <c r="AQ52" s="85" t="s">
        <v>28</v>
      </c>
      <c r="AR52" s="89" t="s">
        <v>24</v>
      </c>
      <c r="AS52" s="6" t="s">
        <v>25</v>
      </c>
      <c r="AT52" s="6" t="s">
        <v>26</v>
      </c>
      <c r="AU52" s="6" t="s">
        <v>27</v>
      </c>
      <c r="AV52" s="85" t="s">
        <v>28</v>
      </c>
      <c r="AW52" s="89" t="s">
        <v>24</v>
      </c>
      <c r="AX52" s="6" t="s">
        <v>25</v>
      </c>
      <c r="AY52" s="6" t="s">
        <v>26</v>
      </c>
      <c r="AZ52" s="6" t="s">
        <v>27</v>
      </c>
      <c r="BA52" s="85" t="s">
        <v>28</v>
      </c>
      <c r="BB52" s="6" t="s">
        <v>24</v>
      </c>
      <c r="BC52" s="6" t="s">
        <v>25</v>
      </c>
      <c r="BD52" s="6" t="s">
        <v>26</v>
      </c>
      <c r="BE52" s="6" t="s">
        <v>27</v>
      </c>
      <c r="BF52" s="9" t="s">
        <v>28</v>
      </c>
      <c r="BG52" s="8" t="s">
        <v>63</v>
      </c>
      <c r="BH52" s="6" t="s">
        <v>64</v>
      </c>
      <c r="BI52" s="6" t="s">
        <v>65</v>
      </c>
      <c r="BJ52" s="6" t="s">
        <v>66</v>
      </c>
      <c r="BK52" s="6" t="s">
        <v>67</v>
      </c>
      <c r="BL52" s="6"/>
      <c r="BM52" s="9"/>
      <c r="BN52" s="8" t="s">
        <v>24</v>
      </c>
      <c r="BO52" s="6" t="s">
        <v>25</v>
      </c>
      <c r="BP52" s="6" t="s">
        <v>26</v>
      </c>
      <c r="BQ52" s="6" t="s">
        <v>27</v>
      </c>
      <c r="BR52" s="85" t="s">
        <v>28</v>
      </c>
      <c r="BS52" s="89" t="s">
        <v>24</v>
      </c>
      <c r="BT52" s="6" t="s">
        <v>25</v>
      </c>
      <c r="BU52" s="6" t="s">
        <v>26</v>
      </c>
      <c r="BV52" s="6" t="s">
        <v>27</v>
      </c>
      <c r="BW52" s="85" t="s">
        <v>28</v>
      </c>
      <c r="BX52" s="89" t="s">
        <v>24</v>
      </c>
      <c r="BY52" s="6" t="s">
        <v>25</v>
      </c>
      <c r="BZ52" s="6" t="s">
        <v>26</v>
      </c>
      <c r="CA52" s="6" t="s">
        <v>27</v>
      </c>
      <c r="CB52" s="85" t="s">
        <v>28</v>
      </c>
      <c r="CC52" s="6" t="s">
        <v>24</v>
      </c>
      <c r="CD52" s="6" t="s">
        <v>25</v>
      </c>
      <c r="CE52" s="6" t="s">
        <v>26</v>
      </c>
      <c r="CF52" s="6" t="s">
        <v>27</v>
      </c>
      <c r="CG52" s="9" t="s">
        <v>28</v>
      </c>
    </row>
    <row r="53" spans="2:85" x14ac:dyDescent="0.2">
      <c r="B53" s="54"/>
      <c r="C53" s="34"/>
      <c r="D53" s="125"/>
      <c r="E53" s="200"/>
      <c r="F53" s="200"/>
      <c r="G53" s="137"/>
      <c r="H53" s="138"/>
      <c r="I53" s="138"/>
      <c r="J53" s="138"/>
      <c r="K53" s="138"/>
      <c r="L53" s="138"/>
      <c r="M53" s="138"/>
      <c r="N53" s="138"/>
      <c r="O53" s="110" t="str">
        <f t="shared" ref="O53:O69" si="2">IF(SUM(G53:N53)&lt;&gt;0, SUM(G53:N53), "")</f>
        <v/>
      </c>
      <c r="P53" s="33"/>
      <c r="Q53" s="34"/>
      <c r="R53" s="57"/>
      <c r="S53" s="33"/>
      <c r="T53" s="34"/>
      <c r="U53" s="34"/>
      <c r="V53" s="57"/>
      <c r="W53" s="34"/>
      <c r="X53" s="34"/>
      <c r="Y53" s="34"/>
      <c r="Z53" s="34"/>
      <c r="AA53" s="34"/>
      <c r="AB53" s="57"/>
      <c r="AC53" s="33"/>
      <c r="AD53" s="34"/>
      <c r="AE53" s="34"/>
      <c r="AF53" s="34"/>
      <c r="AG53" s="86"/>
      <c r="AH53" s="90"/>
      <c r="AI53" s="34"/>
      <c r="AJ53" s="34"/>
      <c r="AK53" s="34"/>
      <c r="AL53" s="86"/>
      <c r="AM53" s="90"/>
      <c r="AN53" s="34"/>
      <c r="AO53" s="34"/>
      <c r="AP53" s="34"/>
      <c r="AQ53" s="86"/>
      <c r="AR53" s="90"/>
      <c r="AS53" s="34"/>
      <c r="AT53" s="34"/>
      <c r="AU53" s="34"/>
      <c r="AV53" s="86"/>
      <c r="AW53" s="90"/>
      <c r="AX53" s="34"/>
      <c r="AY53" s="34"/>
      <c r="AZ53" s="34"/>
      <c r="BA53" s="86"/>
      <c r="BB53" s="34"/>
      <c r="BC53" s="34"/>
      <c r="BD53" s="34"/>
      <c r="BE53" s="34"/>
      <c r="BF53" s="57"/>
      <c r="BG53" s="33"/>
      <c r="BH53" s="34"/>
      <c r="BI53" s="34"/>
      <c r="BJ53" s="34"/>
      <c r="BK53" s="34"/>
      <c r="BL53" s="34"/>
      <c r="BM53" s="57"/>
      <c r="BN53" s="33"/>
      <c r="BO53" s="34"/>
      <c r="BP53" s="34"/>
      <c r="BQ53" s="34"/>
      <c r="BR53" s="86"/>
      <c r="BS53" s="90"/>
      <c r="BT53" s="34"/>
      <c r="BU53" s="34"/>
      <c r="BV53" s="34"/>
      <c r="BW53" s="86"/>
      <c r="BX53" s="90"/>
      <c r="BY53" s="34"/>
      <c r="BZ53" s="34"/>
      <c r="CA53" s="34"/>
      <c r="CB53" s="86"/>
      <c r="CC53" s="34"/>
      <c r="CD53" s="34"/>
      <c r="CE53" s="34"/>
      <c r="CF53" s="34"/>
      <c r="CG53" s="35"/>
    </row>
    <row r="54" spans="2:85" x14ac:dyDescent="0.2">
      <c r="B54" s="55"/>
      <c r="C54" s="37"/>
      <c r="D54" s="126"/>
      <c r="E54" s="200"/>
      <c r="F54" s="200"/>
      <c r="G54" s="139"/>
      <c r="H54" s="140"/>
      <c r="I54" s="140"/>
      <c r="J54" s="140"/>
      <c r="K54" s="140"/>
      <c r="L54" s="140"/>
      <c r="M54" s="140"/>
      <c r="N54" s="140"/>
      <c r="O54" s="111" t="str">
        <f t="shared" si="2"/>
        <v/>
      </c>
      <c r="P54" s="36"/>
      <c r="Q54" s="37"/>
      <c r="R54" s="58"/>
      <c r="S54" s="36"/>
      <c r="T54" s="37"/>
      <c r="U54" s="37"/>
      <c r="V54" s="58"/>
      <c r="W54" s="37"/>
      <c r="X54" s="37"/>
      <c r="Y54" s="37"/>
      <c r="Z54" s="37"/>
      <c r="AA54" s="37"/>
      <c r="AB54" s="58"/>
      <c r="AC54" s="36"/>
      <c r="AD54" s="37"/>
      <c r="AE54" s="37"/>
      <c r="AF54" s="37"/>
      <c r="AG54" s="87"/>
      <c r="AH54" s="91"/>
      <c r="AI54" s="37"/>
      <c r="AJ54" s="37"/>
      <c r="AK54" s="37"/>
      <c r="AL54" s="87"/>
      <c r="AM54" s="91"/>
      <c r="AN54" s="37"/>
      <c r="AO54" s="37"/>
      <c r="AP54" s="37"/>
      <c r="AQ54" s="87"/>
      <c r="AR54" s="91"/>
      <c r="AS54" s="37"/>
      <c r="AT54" s="37"/>
      <c r="AU54" s="37"/>
      <c r="AV54" s="87"/>
      <c r="AW54" s="91"/>
      <c r="AX54" s="37"/>
      <c r="AY54" s="37"/>
      <c r="AZ54" s="37"/>
      <c r="BA54" s="87"/>
      <c r="BB54" s="37"/>
      <c r="BC54" s="37"/>
      <c r="BD54" s="37"/>
      <c r="BE54" s="37"/>
      <c r="BF54" s="58"/>
      <c r="BG54" s="36"/>
      <c r="BH54" s="37"/>
      <c r="BI54" s="37"/>
      <c r="BJ54" s="37"/>
      <c r="BK54" s="37"/>
      <c r="BL54" s="37"/>
      <c r="BM54" s="58"/>
      <c r="BN54" s="36"/>
      <c r="BO54" s="37"/>
      <c r="BP54" s="37"/>
      <c r="BQ54" s="37"/>
      <c r="BR54" s="87"/>
      <c r="BS54" s="91"/>
      <c r="BT54" s="37"/>
      <c r="BU54" s="37"/>
      <c r="BV54" s="37"/>
      <c r="BW54" s="87"/>
      <c r="BX54" s="91"/>
      <c r="BY54" s="37"/>
      <c r="BZ54" s="37"/>
      <c r="CA54" s="37"/>
      <c r="CB54" s="87"/>
      <c r="CC54" s="37"/>
      <c r="CD54" s="37"/>
      <c r="CE54" s="37"/>
      <c r="CF54" s="37"/>
      <c r="CG54" s="38"/>
    </row>
    <row r="55" spans="2:85" x14ac:dyDescent="0.2">
      <c r="B55" s="55"/>
      <c r="C55" s="37"/>
      <c r="D55" s="126"/>
      <c r="E55" s="200"/>
      <c r="F55" s="200"/>
      <c r="G55" s="139"/>
      <c r="H55" s="140"/>
      <c r="I55" s="140"/>
      <c r="J55" s="140"/>
      <c r="K55" s="140"/>
      <c r="L55" s="140"/>
      <c r="M55" s="140"/>
      <c r="N55" s="140"/>
      <c r="O55" s="111" t="str">
        <f t="shared" si="2"/>
        <v/>
      </c>
      <c r="P55" s="36"/>
      <c r="Q55" s="37"/>
      <c r="R55" s="58"/>
      <c r="S55" s="36"/>
      <c r="T55" s="37"/>
      <c r="U55" s="37"/>
      <c r="V55" s="58"/>
      <c r="W55" s="37"/>
      <c r="X55" s="37"/>
      <c r="Y55" s="37"/>
      <c r="Z55" s="37"/>
      <c r="AA55" s="37"/>
      <c r="AB55" s="58"/>
      <c r="AC55" s="36"/>
      <c r="AD55" s="37"/>
      <c r="AE55" s="37"/>
      <c r="AF55" s="37"/>
      <c r="AG55" s="87"/>
      <c r="AH55" s="91"/>
      <c r="AI55" s="37"/>
      <c r="AJ55" s="37"/>
      <c r="AK55" s="37"/>
      <c r="AL55" s="87"/>
      <c r="AM55" s="91"/>
      <c r="AN55" s="37"/>
      <c r="AO55" s="37"/>
      <c r="AP55" s="37"/>
      <c r="AQ55" s="87"/>
      <c r="AR55" s="91"/>
      <c r="AS55" s="37"/>
      <c r="AT55" s="37"/>
      <c r="AU55" s="37"/>
      <c r="AV55" s="87"/>
      <c r="AW55" s="91"/>
      <c r="AX55" s="37"/>
      <c r="AY55" s="37"/>
      <c r="AZ55" s="37"/>
      <c r="BA55" s="87"/>
      <c r="BB55" s="37"/>
      <c r="BC55" s="37"/>
      <c r="BD55" s="37"/>
      <c r="BE55" s="37"/>
      <c r="BF55" s="58"/>
      <c r="BG55" s="36"/>
      <c r="BH55" s="37"/>
      <c r="BI55" s="37"/>
      <c r="BJ55" s="37"/>
      <c r="BK55" s="37"/>
      <c r="BL55" s="37"/>
      <c r="BM55" s="58"/>
      <c r="BN55" s="36"/>
      <c r="BO55" s="37"/>
      <c r="BP55" s="37"/>
      <c r="BQ55" s="37"/>
      <c r="BR55" s="87"/>
      <c r="BS55" s="91"/>
      <c r="BT55" s="37"/>
      <c r="BU55" s="37"/>
      <c r="BV55" s="37"/>
      <c r="BW55" s="87"/>
      <c r="BX55" s="91"/>
      <c r="BY55" s="37"/>
      <c r="BZ55" s="37"/>
      <c r="CA55" s="37"/>
      <c r="CB55" s="87"/>
      <c r="CC55" s="37"/>
      <c r="CD55" s="37"/>
      <c r="CE55" s="37"/>
      <c r="CF55" s="37"/>
      <c r="CG55" s="38"/>
    </row>
    <row r="56" spans="2:85" x14ac:dyDescent="0.2">
      <c r="B56" s="55"/>
      <c r="C56" s="37"/>
      <c r="D56" s="126"/>
      <c r="E56" s="200"/>
      <c r="F56" s="200"/>
      <c r="G56" s="139"/>
      <c r="H56" s="140"/>
      <c r="I56" s="140"/>
      <c r="J56" s="140"/>
      <c r="K56" s="140"/>
      <c r="L56" s="140"/>
      <c r="M56" s="140"/>
      <c r="N56" s="140"/>
      <c r="O56" s="111" t="str">
        <f t="shared" si="2"/>
        <v/>
      </c>
      <c r="P56" s="36"/>
      <c r="Q56" s="37"/>
      <c r="R56" s="58"/>
      <c r="S56" s="36"/>
      <c r="T56" s="37"/>
      <c r="U56" s="37"/>
      <c r="V56" s="58"/>
      <c r="W56" s="37"/>
      <c r="X56" s="37"/>
      <c r="Y56" s="37"/>
      <c r="Z56" s="37"/>
      <c r="AA56" s="37"/>
      <c r="AB56" s="58"/>
      <c r="AC56" s="36"/>
      <c r="AD56" s="37"/>
      <c r="AE56" s="37"/>
      <c r="AF56" s="37"/>
      <c r="AG56" s="87"/>
      <c r="AH56" s="91"/>
      <c r="AI56" s="37"/>
      <c r="AJ56" s="37"/>
      <c r="AK56" s="37"/>
      <c r="AL56" s="87"/>
      <c r="AM56" s="91"/>
      <c r="AN56" s="37"/>
      <c r="AO56" s="37"/>
      <c r="AP56" s="37"/>
      <c r="AQ56" s="87"/>
      <c r="AR56" s="91"/>
      <c r="AS56" s="37"/>
      <c r="AT56" s="37"/>
      <c r="AU56" s="37"/>
      <c r="AV56" s="87"/>
      <c r="AW56" s="91"/>
      <c r="AX56" s="37"/>
      <c r="AY56" s="37"/>
      <c r="AZ56" s="37"/>
      <c r="BA56" s="87"/>
      <c r="BB56" s="37"/>
      <c r="BC56" s="37"/>
      <c r="BD56" s="37"/>
      <c r="BE56" s="37"/>
      <c r="BF56" s="58"/>
      <c r="BG56" s="36"/>
      <c r="BH56" s="37"/>
      <c r="BI56" s="37"/>
      <c r="BJ56" s="37"/>
      <c r="BK56" s="37"/>
      <c r="BL56" s="37"/>
      <c r="BM56" s="58"/>
      <c r="BN56" s="36"/>
      <c r="BO56" s="37"/>
      <c r="BP56" s="37"/>
      <c r="BQ56" s="37"/>
      <c r="BR56" s="87"/>
      <c r="BS56" s="91"/>
      <c r="BT56" s="37"/>
      <c r="BU56" s="37"/>
      <c r="BV56" s="37"/>
      <c r="BW56" s="87"/>
      <c r="BX56" s="91"/>
      <c r="BY56" s="37"/>
      <c r="BZ56" s="37"/>
      <c r="CA56" s="37"/>
      <c r="CB56" s="87"/>
      <c r="CC56" s="37"/>
      <c r="CD56" s="37"/>
      <c r="CE56" s="37"/>
      <c r="CF56" s="37"/>
      <c r="CG56" s="38"/>
    </row>
    <row r="57" spans="2:85" x14ac:dyDescent="0.2">
      <c r="B57" s="55"/>
      <c r="C57" s="37"/>
      <c r="D57" s="126"/>
      <c r="E57" s="200"/>
      <c r="F57" s="200"/>
      <c r="G57" s="139"/>
      <c r="H57" s="140"/>
      <c r="I57" s="140"/>
      <c r="J57" s="140"/>
      <c r="K57" s="140"/>
      <c r="L57" s="140"/>
      <c r="M57" s="140"/>
      <c r="N57" s="140"/>
      <c r="O57" s="111" t="str">
        <f t="shared" si="2"/>
        <v/>
      </c>
      <c r="P57" s="36"/>
      <c r="Q57" s="37"/>
      <c r="R57" s="58"/>
      <c r="S57" s="36"/>
      <c r="T57" s="37"/>
      <c r="U57" s="37"/>
      <c r="V57" s="58"/>
      <c r="W57" s="37"/>
      <c r="X57" s="37"/>
      <c r="Y57" s="37"/>
      <c r="Z57" s="37"/>
      <c r="AA57" s="37"/>
      <c r="AB57" s="58"/>
      <c r="AC57" s="36"/>
      <c r="AD57" s="37"/>
      <c r="AE57" s="37"/>
      <c r="AF57" s="37"/>
      <c r="AG57" s="87"/>
      <c r="AH57" s="91"/>
      <c r="AI57" s="37"/>
      <c r="AJ57" s="37"/>
      <c r="AK57" s="37"/>
      <c r="AL57" s="87"/>
      <c r="AM57" s="91"/>
      <c r="AN57" s="37"/>
      <c r="AO57" s="37"/>
      <c r="AP57" s="37"/>
      <c r="AQ57" s="87"/>
      <c r="AR57" s="91"/>
      <c r="AS57" s="37"/>
      <c r="AT57" s="37"/>
      <c r="AU57" s="37"/>
      <c r="AV57" s="87"/>
      <c r="AW57" s="91"/>
      <c r="AX57" s="37"/>
      <c r="AY57" s="37"/>
      <c r="AZ57" s="37"/>
      <c r="BA57" s="87"/>
      <c r="BB57" s="37"/>
      <c r="BC57" s="37"/>
      <c r="BD57" s="37"/>
      <c r="BE57" s="37"/>
      <c r="BF57" s="58"/>
      <c r="BG57" s="36"/>
      <c r="BH57" s="37"/>
      <c r="BI57" s="37"/>
      <c r="BJ57" s="37"/>
      <c r="BK57" s="37"/>
      <c r="BL57" s="37"/>
      <c r="BM57" s="58"/>
      <c r="BN57" s="36"/>
      <c r="BO57" s="37"/>
      <c r="BP57" s="37"/>
      <c r="BQ57" s="37"/>
      <c r="BR57" s="87"/>
      <c r="BS57" s="91"/>
      <c r="BT57" s="37"/>
      <c r="BU57" s="37"/>
      <c r="BV57" s="37"/>
      <c r="BW57" s="87"/>
      <c r="BX57" s="91"/>
      <c r="BY57" s="37"/>
      <c r="BZ57" s="37"/>
      <c r="CA57" s="37"/>
      <c r="CB57" s="87"/>
      <c r="CC57" s="37"/>
      <c r="CD57" s="37"/>
      <c r="CE57" s="37"/>
      <c r="CF57" s="37"/>
      <c r="CG57" s="38"/>
    </row>
    <row r="58" spans="2:85" x14ac:dyDescent="0.2">
      <c r="B58" s="55"/>
      <c r="C58" s="37"/>
      <c r="D58" s="126"/>
      <c r="E58" s="200"/>
      <c r="F58" s="200"/>
      <c r="G58" s="139"/>
      <c r="H58" s="140"/>
      <c r="I58" s="140"/>
      <c r="J58" s="140"/>
      <c r="K58" s="140"/>
      <c r="L58" s="140"/>
      <c r="M58" s="140"/>
      <c r="N58" s="140"/>
      <c r="O58" s="111" t="str">
        <f t="shared" si="2"/>
        <v/>
      </c>
      <c r="P58" s="36"/>
      <c r="Q58" s="37"/>
      <c r="R58" s="58"/>
      <c r="S58" s="36"/>
      <c r="T58" s="37"/>
      <c r="U58" s="37"/>
      <c r="V58" s="58"/>
      <c r="W58" s="37"/>
      <c r="X58" s="37"/>
      <c r="Y58" s="37"/>
      <c r="Z58" s="37"/>
      <c r="AA58" s="37"/>
      <c r="AB58" s="58"/>
      <c r="AC58" s="36"/>
      <c r="AD58" s="37"/>
      <c r="AE58" s="37"/>
      <c r="AF58" s="37"/>
      <c r="AG58" s="87"/>
      <c r="AH58" s="91"/>
      <c r="AI58" s="37"/>
      <c r="AJ58" s="37"/>
      <c r="AK58" s="37"/>
      <c r="AL58" s="87"/>
      <c r="AM58" s="91"/>
      <c r="AN58" s="37"/>
      <c r="AO58" s="37"/>
      <c r="AP58" s="37"/>
      <c r="AQ58" s="87"/>
      <c r="AR58" s="91"/>
      <c r="AS58" s="37"/>
      <c r="AT58" s="37"/>
      <c r="AU58" s="37"/>
      <c r="AV58" s="87"/>
      <c r="AW58" s="91"/>
      <c r="AX58" s="37"/>
      <c r="AY58" s="37"/>
      <c r="AZ58" s="37"/>
      <c r="BA58" s="87"/>
      <c r="BB58" s="37"/>
      <c r="BC58" s="37"/>
      <c r="BD58" s="37"/>
      <c r="BE58" s="37"/>
      <c r="BF58" s="58"/>
      <c r="BG58" s="36"/>
      <c r="BH58" s="37"/>
      <c r="BI58" s="37"/>
      <c r="BJ58" s="37"/>
      <c r="BK58" s="37"/>
      <c r="BL58" s="37"/>
      <c r="BM58" s="58"/>
      <c r="BN58" s="36"/>
      <c r="BO58" s="37"/>
      <c r="BP58" s="37"/>
      <c r="BQ58" s="37"/>
      <c r="BR58" s="87"/>
      <c r="BS58" s="91"/>
      <c r="BT58" s="37"/>
      <c r="BU58" s="37"/>
      <c r="BV58" s="37"/>
      <c r="BW58" s="87"/>
      <c r="BX58" s="91"/>
      <c r="BY58" s="37"/>
      <c r="BZ58" s="37"/>
      <c r="CA58" s="37"/>
      <c r="CB58" s="87"/>
      <c r="CC58" s="37"/>
      <c r="CD58" s="37"/>
      <c r="CE58" s="37"/>
      <c r="CF58" s="37"/>
      <c r="CG58" s="38"/>
    </row>
    <row r="59" spans="2:85" x14ac:dyDescent="0.2">
      <c r="B59" s="55"/>
      <c r="C59" s="37"/>
      <c r="D59" s="126"/>
      <c r="E59" s="200"/>
      <c r="F59" s="200"/>
      <c r="G59" s="139"/>
      <c r="H59" s="140"/>
      <c r="I59" s="140"/>
      <c r="J59" s="140"/>
      <c r="K59" s="140"/>
      <c r="L59" s="140"/>
      <c r="M59" s="140"/>
      <c r="N59" s="140"/>
      <c r="O59" s="111" t="str">
        <f t="shared" si="2"/>
        <v/>
      </c>
      <c r="P59" s="36"/>
      <c r="Q59" s="37"/>
      <c r="R59" s="58"/>
      <c r="S59" s="36"/>
      <c r="T59" s="37"/>
      <c r="U59" s="37"/>
      <c r="V59" s="58"/>
      <c r="W59" s="37"/>
      <c r="X59" s="37"/>
      <c r="Y59" s="37"/>
      <c r="Z59" s="37"/>
      <c r="AA59" s="37"/>
      <c r="AB59" s="58"/>
      <c r="AC59" s="36"/>
      <c r="AD59" s="37"/>
      <c r="AE59" s="37"/>
      <c r="AF59" s="37"/>
      <c r="AG59" s="87"/>
      <c r="AH59" s="91"/>
      <c r="AI59" s="37"/>
      <c r="AJ59" s="37"/>
      <c r="AK59" s="37"/>
      <c r="AL59" s="87"/>
      <c r="AM59" s="91"/>
      <c r="AN59" s="37"/>
      <c r="AO59" s="37"/>
      <c r="AP59" s="37"/>
      <c r="AQ59" s="87"/>
      <c r="AR59" s="91"/>
      <c r="AS59" s="37"/>
      <c r="AT59" s="37"/>
      <c r="AU59" s="37"/>
      <c r="AV59" s="87"/>
      <c r="AW59" s="91"/>
      <c r="AX59" s="37"/>
      <c r="AY59" s="37"/>
      <c r="AZ59" s="37"/>
      <c r="BA59" s="87"/>
      <c r="BB59" s="37"/>
      <c r="BC59" s="37"/>
      <c r="BD59" s="37"/>
      <c r="BE59" s="37"/>
      <c r="BF59" s="58"/>
      <c r="BG59" s="36"/>
      <c r="BH59" s="37"/>
      <c r="BI59" s="37"/>
      <c r="BJ59" s="37"/>
      <c r="BK59" s="37"/>
      <c r="BL59" s="37"/>
      <c r="BM59" s="58"/>
      <c r="BN59" s="36"/>
      <c r="BO59" s="37"/>
      <c r="BP59" s="37"/>
      <c r="BQ59" s="37"/>
      <c r="BR59" s="87"/>
      <c r="BS59" s="91"/>
      <c r="BT59" s="37"/>
      <c r="BU59" s="37"/>
      <c r="BV59" s="37"/>
      <c r="BW59" s="87"/>
      <c r="BX59" s="91"/>
      <c r="BY59" s="37"/>
      <c r="BZ59" s="37"/>
      <c r="CA59" s="37"/>
      <c r="CB59" s="87"/>
      <c r="CC59" s="37"/>
      <c r="CD59" s="37"/>
      <c r="CE59" s="37"/>
      <c r="CF59" s="37"/>
      <c r="CG59" s="38"/>
    </row>
    <row r="60" spans="2:85" x14ac:dyDescent="0.2">
      <c r="B60" s="55"/>
      <c r="C60" s="37"/>
      <c r="D60" s="126"/>
      <c r="E60" s="200"/>
      <c r="F60" s="200"/>
      <c r="G60" s="139"/>
      <c r="H60" s="140"/>
      <c r="I60" s="140"/>
      <c r="J60" s="140"/>
      <c r="K60" s="140"/>
      <c r="L60" s="140"/>
      <c r="M60" s="140"/>
      <c r="N60" s="140"/>
      <c r="O60" s="111" t="str">
        <f t="shared" si="2"/>
        <v/>
      </c>
      <c r="P60" s="36"/>
      <c r="Q60" s="37"/>
      <c r="R60" s="58"/>
      <c r="S60" s="36"/>
      <c r="T60" s="37"/>
      <c r="U60" s="37"/>
      <c r="V60" s="58"/>
      <c r="W60" s="37"/>
      <c r="X60" s="37"/>
      <c r="Y60" s="37"/>
      <c r="Z60" s="37"/>
      <c r="AA60" s="37"/>
      <c r="AB60" s="58"/>
      <c r="AC60" s="36"/>
      <c r="AD60" s="37"/>
      <c r="AE60" s="37"/>
      <c r="AF60" s="37"/>
      <c r="AG60" s="87"/>
      <c r="AH60" s="91"/>
      <c r="AI60" s="37"/>
      <c r="AJ60" s="37"/>
      <c r="AK60" s="37"/>
      <c r="AL60" s="87"/>
      <c r="AM60" s="91"/>
      <c r="AN60" s="37"/>
      <c r="AO60" s="37"/>
      <c r="AP60" s="37"/>
      <c r="AQ60" s="87"/>
      <c r="AR60" s="91"/>
      <c r="AS60" s="37"/>
      <c r="AT60" s="37"/>
      <c r="AU60" s="37"/>
      <c r="AV60" s="87"/>
      <c r="AW60" s="91"/>
      <c r="AX60" s="37"/>
      <c r="AY60" s="37"/>
      <c r="AZ60" s="37"/>
      <c r="BA60" s="87"/>
      <c r="BB60" s="37"/>
      <c r="BC60" s="37"/>
      <c r="BD60" s="37"/>
      <c r="BE60" s="37"/>
      <c r="BF60" s="58"/>
      <c r="BG60" s="36"/>
      <c r="BH60" s="37"/>
      <c r="BI60" s="37"/>
      <c r="BJ60" s="37"/>
      <c r="BK60" s="37"/>
      <c r="BL60" s="37"/>
      <c r="BM60" s="58"/>
      <c r="BN60" s="36"/>
      <c r="BO60" s="37"/>
      <c r="BP60" s="37"/>
      <c r="BQ60" s="37"/>
      <c r="BR60" s="87"/>
      <c r="BS60" s="91"/>
      <c r="BT60" s="37"/>
      <c r="BU60" s="37"/>
      <c r="BV60" s="37"/>
      <c r="BW60" s="87"/>
      <c r="BX60" s="91"/>
      <c r="BY60" s="37"/>
      <c r="BZ60" s="37"/>
      <c r="CA60" s="37"/>
      <c r="CB60" s="87"/>
      <c r="CC60" s="37"/>
      <c r="CD60" s="37"/>
      <c r="CE60" s="37"/>
      <c r="CF60" s="37"/>
      <c r="CG60" s="38"/>
    </row>
    <row r="61" spans="2:85" x14ac:dyDescent="0.2">
      <c r="B61" s="55"/>
      <c r="C61" s="37"/>
      <c r="D61" s="126"/>
      <c r="E61" s="200"/>
      <c r="F61" s="200"/>
      <c r="G61" s="139"/>
      <c r="H61" s="140"/>
      <c r="I61" s="140"/>
      <c r="J61" s="140"/>
      <c r="K61" s="140"/>
      <c r="L61" s="140"/>
      <c r="M61" s="140"/>
      <c r="N61" s="140"/>
      <c r="O61" s="111" t="str">
        <f t="shared" si="2"/>
        <v/>
      </c>
      <c r="P61" s="36"/>
      <c r="Q61" s="37"/>
      <c r="R61" s="58"/>
      <c r="S61" s="36"/>
      <c r="T61" s="37"/>
      <c r="U61" s="37"/>
      <c r="V61" s="58"/>
      <c r="W61" s="37"/>
      <c r="X61" s="37"/>
      <c r="Y61" s="37"/>
      <c r="Z61" s="37"/>
      <c r="AA61" s="37"/>
      <c r="AB61" s="58"/>
      <c r="AC61" s="36"/>
      <c r="AD61" s="37"/>
      <c r="AE61" s="37"/>
      <c r="AF61" s="37"/>
      <c r="AG61" s="87"/>
      <c r="AH61" s="91"/>
      <c r="AI61" s="37"/>
      <c r="AJ61" s="37"/>
      <c r="AK61" s="37"/>
      <c r="AL61" s="87"/>
      <c r="AM61" s="91"/>
      <c r="AN61" s="37"/>
      <c r="AO61" s="37"/>
      <c r="AP61" s="37"/>
      <c r="AQ61" s="87"/>
      <c r="AR61" s="91"/>
      <c r="AS61" s="37"/>
      <c r="AT61" s="37"/>
      <c r="AU61" s="37"/>
      <c r="AV61" s="87"/>
      <c r="AW61" s="91"/>
      <c r="AX61" s="37"/>
      <c r="AY61" s="37"/>
      <c r="AZ61" s="37"/>
      <c r="BA61" s="87"/>
      <c r="BB61" s="37"/>
      <c r="BC61" s="37"/>
      <c r="BD61" s="37"/>
      <c r="BE61" s="37"/>
      <c r="BF61" s="58"/>
      <c r="BG61" s="36"/>
      <c r="BH61" s="37"/>
      <c r="BI61" s="37"/>
      <c r="BJ61" s="37"/>
      <c r="BK61" s="37"/>
      <c r="BL61" s="37"/>
      <c r="BM61" s="58"/>
      <c r="BN61" s="36"/>
      <c r="BO61" s="37"/>
      <c r="BP61" s="37"/>
      <c r="BQ61" s="37"/>
      <c r="BR61" s="87"/>
      <c r="BS61" s="91"/>
      <c r="BT61" s="37"/>
      <c r="BU61" s="37"/>
      <c r="BV61" s="37"/>
      <c r="BW61" s="87"/>
      <c r="BX61" s="91"/>
      <c r="BY61" s="37"/>
      <c r="BZ61" s="37"/>
      <c r="CA61" s="37"/>
      <c r="CB61" s="87"/>
      <c r="CC61" s="37"/>
      <c r="CD61" s="37"/>
      <c r="CE61" s="37"/>
      <c r="CF61" s="37"/>
      <c r="CG61" s="38"/>
    </row>
    <row r="62" spans="2:85" x14ac:dyDescent="0.2">
      <c r="B62" s="55"/>
      <c r="C62" s="37"/>
      <c r="D62" s="126"/>
      <c r="E62" s="200"/>
      <c r="F62" s="200"/>
      <c r="G62" s="139"/>
      <c r="H62" s="140"/>
      <c r="I62" s="140"/>
      <c r="J62" s="140"/>
      <c r="K62" s="140"/>
      <c r="L62" s="140"/>
      <c r="M62" s="140"/>
      <c r="N62" s="140"/>
      <c r="O62" s="111" t="str">
        <f t="shared" si="2"/>
        <v/>
      </c>
      <c r="P62" s="36"/>
      <c r="Q62" s="37"/>
      <c r="R62" s="58"/>
      <c r="S62" s="36"/>
      <c r="T62" s="37"/>
      <c r="U62" s="37"/>
      <c r="V62" s="58"/>
      <c r="W62" s="37"/>
      <c r="X62" s="37"/>
      <c r="Y62" s="37"/>
      <c r="Z62" s="37"/>
      <c r="AA62" s="37"/>
      <c r="AB62" s="58"/>
      <c r="AC62" s="36"/>
      <c r="AD62" s="37"/>
      <c r="AE62" s="37"/>
      <c r="AF62" s="37"/>
      <c r="AG62" s="87"/>
      <c r="AH62" s="91"/>
      <c r="AI62" s="37"/>
      <c r="AJ62" s="37"/>
      <c r="AK62" s="37"/>
      <c r="AL62" s="87"/>
      <c r="AM62" s="91"/>
      <c r="AN62" s="37"/>
      <c r="AO62" s="37"/>
      <c r="AP62" s="37"/>
      <c r="AQ62" s="87"/>
      <c r="AR62" s="91"/>
      <c r="AS62" s="37"/>
      <c r="AT62" s="37"/>
      <c r="AU62" s="37"/>
      <c r="AV62" s="87"/>
      <c r="AW62" s="91"/>
      <c r="AX62" s="37"/>
      <c r="AY62" s="37"/>
      <c r="AZ62" s="37"/>
      <c r="BA62" s="87"/>
      <c r="BB62" s="37"/>
      <c r="BC62" s="37"/>
      <c r="BD62" s="37"/>
      <c r="BE62" s="37"/>
      <c r="BF62" s="58"/>
      <c r="BG62" s="36"/>
      <c r="BH62" s="37"/>
      <c r="BI62" s="37"/>
      <c r="BJ62" s="37"/>
      <c r="BK62" s="37"/>
      <c r="BL62" s="37"/>
      <c r="BM62" s="58"/>
      <c r="BN62" s="36"/>
      <c r="BO62" s="37"/>
      <c r="BP62" s="37"/>
      <c r="BQ62" s="37"/>
      <c r="BR62" s="87"/>
      <c r="BS62" s="91"/>
      <c r="BT62" s="37"/>
      <c r="BU62" s="37"/>
      <c r="BV62" s="37"/>
      <c r="BW62" s="87"/>
      <c r="BX62" s="91"/>
      <c r="BY62" s="37"/>
      <c r="BZ62" s="37"/>
      <c r="CA62" s="37"/>
      <c r="CB62" s="87"/>
      <c r="CC62" s="37"/>
      <c r="CD62" s="37"/>
      <c r="CE62" s="37"/>
      <c r="CF62" s="37"/>
      <c r="CG62" s="38"/>
    </row>
    <row r="63" spans="2:85" x14ac:dyDescent="0.2">
      <c r="B63" s="55"/>
      <c r="C63" s="37"/>
      <c r="D63" s="126"/>
      <c r="E63" s="200"/>
      <c r="F63" s="200"/>
      <c r="G63" s="139"/>
      <c r="H63" s="140"/>
      <c r="I63" s="140"/>
      <c r="J63" s="140"/>
      <c r="K63" s="140"/>
      <c r="L63" s="140"/>
      <c r="M63" s="140"/>
      <c r="N63" s="140"/>
      <c r="O63" s="111" t="str">
        <f t="shared" si="2"/>
        <v/>
      </c>
      <c r="P63" s="36"/>
      <c r="Q63" s="37"/>
      <c r="R63" s="58"/>
      <c r="S63" s="36"/>
      <c r="T63" s="37"/>
      <c r="U63" s="37"/>
      <c r="V63" s="58"/>
      <c r="W63" s="37"/>
      <c r="X63" s="37"/>
      <c r="Y63" s="37"/>
      <c r="Z63" s="37"/>
      <c r="AA63" s="37"/>
      <c r="AB63" s="58"/>
      <c r="AC63" s="36"/>
      <c r="AD63" s="37"/>
      <c r="AE63" s="37"/>
      <c r="AF63" s="37"/>
      <c r="AG63" s="87"/>
      <c r="AH63" s="91"/>
      <c r="AI63" s="37"/>
      <c r="AJ63" s="37"/>
      <c r="AK63" s="37"/>
      <c r="AL63" s="87"/>
      <c r="AM63" s="91"/>
      <c r="AN63" s="37"/>
      <c r="AO63" s="37"/>
      <c r="AP63" s="37"/>
      <c r="AQ63" s="87"/>
      <c r="AR63" s="91"/>
      <c r="AS63" s="37"/>
      <c r="AT63" s="37"/>
      <c r="AU63" s="37"/>
      <c r="AV63" s="87"/>
      <c r="AW63" s="91"/>
      <c r="AX63" s="37"/>
      <c r="AY63" s="37"/>
      <c r="AZ63" s="37"/>
      <c r="BA63" s="87"/>
      <c r="BB63" s="37"/>
      <c r="BC63" s="37"/>
      <c r="BD63" s="37"/>
      <c r="BE63" s="37"/>
      <c r="BF63" s="58"/>
      <c r="BG63" s="36"/>
      <c r="BH63" s="37"/>
      <c r="BI63" s="37"/>
      <c r="BJ63" s="37"/>
      <c r="BK63" s="37"/>
      <c r="BL63" s="37"/>
      <c r="BM63" s="58"/>
      <c r="BN63" s="36"/>
      <c r="BO63" s="37"/>
      <c r="BP63" s="37"/>
      <c r="BQ63" s="37"/>
      <c r="BR63" s="87"/>
      <c r="BS63" s="91"/>
      <c r="BT63" s="37"/>
      <c r="BU63" s="37"/>
      <c r="BV63" s="37"/>
      <c r="BW63" s="87"/>
      <c r="BX63" s="91"/>
      <c r="BY63" s="37"/>
      <c r="BZ63" s="37"/>
      <c r="CA63" s="37"/>
      <c r="CB63" s="87"/>
      <c r="CC63" s="37"/>
      <c r="CD63" s="37"/>
      <c r="CE63" s="37"/>
      <c r="CF63" s="37"/>
      <c r="CG63" s="38"/>
    </row>
    <row r="64" spans="2:85" x14ac:dyDescent="0.2">
      <c r="B64" s="55"/>
      <c r="C64" s="37"/>
      <c r="D64" s="126"/>
      <c r="E64" s="200"/>
      <c r="F64" s="200"/>
      <c r="G64" s="139"/>
      <c r="H64" s="140"/>
      <c r="I64" s="140"/>
      <c r="J64" s="140"/>
      <c r="K64" s="140"/>
      <c r="L64" s="140"/>
      <c r="M64" s="140"/>
      <c r="N64" s="140"/>
      <c r="O64" s="111" t="str">
        <f t="shared" si="2"/>
        <v/>
      </c>
      <c r="P64" s="36"/>
      <c r="Q64" s="37"/>
      <c r="R64" s="58"/>
      <c r="S64" s="36"/>
      <c r="T64" s="37"/>
      <c r="U64" s="37"/>
      <c r="V64" s="58"/>
      <c r="W64" s="37"/>
      <c r="X64" s="37"/>
      <c r="Y64" s="37"/>
      <c r="Z64" s="37"/>
      <c r="AA64" s="37"/>
      <c r="AB64" s="58"/>
      <c r="AC64" s="36"/>
      <c r="AD64" s="37"/>
      <c r="AE64" s="37"/>
      <c r="AF64" s="37"/>
      <c r="AG64" s="87"/>
      <c r="AH64" s="91"/>
      <c r="AI64" s="37"/>
      <c r="AJ64" s="37"/>
      <c r="AK64" s="37"/>
      <c r="AL64" s="87"/>
      <c r="AM64" s="91"/>
      <c r="AN64" s="37"/>
      <c r="AO64" s="37"/>
      <c r="AP64" s="37"/>
      <c r="AQ64" s="87"/>
      <c r="AR64" s="91"/>
      <c r="AS64" s="37"/>
      <c r="AT64" s="37"/>
      <c r="AU64" s="37"/>
      <c r="AV64" s="87"/>
      <c r="AW64" s="91"/>
      <c r="AX64" s="37"/>
      <c r="AY64" s="37"/>
      <c r="AZ64" s="37"/>
      <c r="BA64" s="87"/>
      <c r="BB64" s="37"/>
      <c r="BC64" s="37"/>
      <c r="BD64" s="37"/>
      <c r="BE64" s="37"/>
      <c r="BF64" s="58"/>
      <c r="BG64" s="36"/>
      <c r="BH64" s="37"/>
      <c r="BI64" s="37"/>
      <c r="BJ64" s="37"/>
      <c r="BK64" s="37"/>
      <c r="BL64" s="37"/>
      <c r="BM64" s="58"/>
      <c r="BN64" s="36"/>
      <c r="BO64" s="37"/>
      <c r="BP64" s="37"/>
      <c r="BQ64" s="37"/>
      <c r="BR64" s="87"/>
      <c r="BS64" s="91"/>
      <c r="BT64" s="37"/>
      <c r="BU64" s="37"/>
      <c r="BV64" s="37"/>
      <c r="BW64" s="87"/>
      <c r="BX64" s="91"/>
      <c r="BY64" s="37"/>
      <c r="BZ64" s="37"/>
      <c r="CA64" s="37"/>
      <c r="CB64" s="87"/>
      <c r="CC64" s="37"/>
      <c r="CD64" s="37"/>
      <c r="CE64" s="37"/>
      <c r="CF64" s="37"/>
      <c r="CG64" s="38"/>
    </row>
    <row r="65" spans="2:85" x14ac:dyDescent="0.2">
      <c r="B65" s="55"/>
      <c r="C65" s="37"/>
      <c r="D65" s="126"/>
      <c r="E65" s="200"/>
      <c r="F65" s="200"/>
      <c r="G65" s="139"/>
      <c r="H65" s="140"/>
      <c r="I65" s="140"/>
      <c r="J65" s="140"/>
      <c r="K65" s="140"/>
      <c r="L65" s="140"/>
      <c r="M65" s="140"/>
      <c r="N65" s="140"/>
      <c r="O65" s="111" t="str">
        <f t="shared" si="2"/>
        <v/>
      </c>
      <c r="P65" s="36"/>
      <c r="Q65" s="37"/>
      <c r="R65" s="58"/>
      <c r="S65" s="36"/>
      <c r="T65" s="37"/>
      <c r="U65" s="37"/>
      <c r="V65" s="58"/>
      <c r="W65" s="37"/>
      <c r="X65" s="37"/>
      <c r="Y65" s="37"/>
      <c r="Z65" s="37"/>
      <c r="AA65" s="37"/>
      <c r="AB65" s="58"/>
      <c r="AC65" s="36"/>
      <c r="AD65" s="37"/>
      <c r="AE65" s="37"/>
      <c r="AF65" s="37"/>
      <c r="AG65" s="87"/>
      <c r="AH65" s="91"/>
      <c r="AI65" s="37"/>
      <c r="AJ65" s="37"/>
      <c r="AK65" s="37"/>
      <c r="AL65" s="87"/>
      <c r="AM65" s="91"/>
      <c r="AN65" s="37"/>
      <c r="AO65" s="37"/>
      <c r="AP65" s="37"/>
      <c r="AQ65" s="87"/>
      <c r="AR65" s="91"/>
      <c r="AS65" s="37"/>
      <c r="AT65" s="37"/>
      <c r="AU65" s="37"/>
      <c r="AV65" s="87"/>
      <c r="AW65" s="91"/>
      <c r="AX65" s="37"/>
      <c r="AY65" s="37"/>
      <c r="AZ65" s="37"/>
      <c r="BA65" s="87"/>
      <c r="BB65" s="37"/>
      <c r="BC65" s="37"/>
      <c r="BD65" s="37"/>
      <c r="BE65" s="37"/>
      <c r="BF65" s="58"/>
      <c r="BG65" s="36"/>
      <c r="BH65" s="37"/>
      <c r="BI65" s="37"/>
      <c r="BJ65" s="37"/>
      <c r="BK65" s="37"/>
      <c r="BL65" s="37"/>
      <c r="BM65" s="58"/>
      <c r="BN65" s="36"/>
      <c r="BO65" s="37"/>
      <c r="BP65" s="37"/>
      <c r="BQ65" s="37"/>
      <c r="BR65" s="87"/>
      <c r="BS65" s="91"/>
      <c r="BT65" s="37"/>
      <c r="BU65" s="37"/>
      <c r="BV65" s="37"/>
      <c r="BW65" s="87"/>
      <c r="BX65" s="91"/>
      <c r="BY65" s="37"/>
      <c r="BZ65" s="37"/>
      <c r="CA65" s="37"/>
      <c r="CB65" s="87"/>
      <c r="CC65" s="37"/>
      <c r="CD65" s="37"/>
      <c r="CE65" s="37"/>
      <c r="CF65" s="37"/>
      <c r="CG65" s="38"/>
    </row>
    <row r="66" spans="2:85" x14ac:dyDescent="0.2">
      <c r="B66" s="55"/>
      <c r="C66" s="37"/>
      <c r="D66" s="126"/>
      <c r="E66" s="200"/>
      <c r="F66" s="200"/>
      <c r="G66" s="139"/>
      <c r="H66" s="140"/>
      <c r="I66" s="140"/>
      <c r="J66" s="140"/>
      <c r="K66" s="140"/>
      <c r="L66" s="140"/>
      <c r="M66" s="140"/>
      <c r="N66" s="140"/>
      <c r="O66" s="111" t="str">
        <f t="shared" si="2"/>
        <v/>
      </c>
      <c r="P66" s="36"/>
      <c r="Q66" s="37"/>
      <c r="R66" s="58"/>
      <c r="S66" s="36"/>
      <c r="T66" s="37"/>
      <c r="U66" s="37"/>
      <c r="V66" s="58"/>
      <c r="W66" s="37"/>
      <c r="X66" s="37"/>
      <c r="Y66" s="37"/>
      <c r="Z66" s="37"/>
      <c r="AA66" s="37"/>
      <c r="AB66" s="58"/>
      <c r="AC66" s="36"/>
      <c r="AD66" s="37"/>
      <c r="AE66" s="37"/>
      <c r="AF66" s="37"/>
      <c r="AG66" s="87"/>
      <c r="AH66" s="91"/>
      <c r="AI66" s="37"/>
      <c r="AJ66" s="37"/>
      <c r="AK66" s="37"/>
      <c r="AL66" s="87"/>
      <c r="AM66" s="91"/>
      <c r="AN66" s="37"/>
      <c r="AO66" s="37"/>
      <c r="AP66" s="37"/>
      <c r="AQ66" s="87"/>
      <c r="AR66" s="91"/>
      <c r="AS66" s="37"/>
      <c r="AT66" s="37"/>
      <c r="AU66" s="37"/>
      <c r="AV66" s="87"/>
      <c r="AW66" s="91"/>
      <c r="AX66" s="37"/>
      <c r="AY66" s="37"/>
      <c r="AZ66" s="37"/>
      <c r="BA66" s="87"/>
      <c r="BB66" s="37"/>
      <c r="BC66" s="37"/>
      <c r="BD66" s="37"/>
      <c r="BE66" s="37"/>
      <c r="BF66" s="58"/>
      <c r="BG66" s="36"/>
      <c r="BH66" s="37"/>
      <c r="BI66" s="37"/>
      <c r="BJ66" s="37"/>
      <c r="BK66" s="37"/>
      <c r="BL66" s="37"/>
      <c r="BM66" s="58"/>
      <c r="BN66" s="36"/>
      <c r="BO66" s="37"/>
      <c r="BP66" s="37"/>
      <c r="BQ66" s="37"/>
      <c r="BR66" s="87"/>
      <c r="BS66" s="91"/>
      <c r="BT66" s="37"/>
      <c r="BU66" s="37"/>
      <c r="BV66" s="37"/>
      <c r="BW66" s="87"/>
      <c r="BX66" s="91"/>
      <c r="BY66" s="37"/>
      <c r="BZ66" s="37"/>
      <c r="CA66" s="37"/>
      <c r="CB66" s="87"/>
      <c r="CC66" s="37"/>
      <c r="CD66" s="37"/>
      <c r="CE66" s="37"/>
      <c r="CF66" s="37"/>
      <c r="CG66" s="38"/>
    </row>
    <row r="67" spans="2:85" x14ac:dyDescent="0.2">
      <c r="B67" s="55"/>
      <c r="C67" s="37"/>
      <c r="D67" s="126"/>
      <c r="E67" s="200"/>
      <c r="F67" s="200"/>
      <c r="G67" s="139"/>
      <c r="H67" s="140"/>
      <c r="I67" s="140"/>
      <c r="J67" s="140"/>
      <c r="K67" s="140"/>
      <c r="L67" s="140"/>
      <c r="M67" s="140"/>
      <c r="N67" s="140"/>
      <c r="O67" s="111" t="str">
        <f t="shared" si="2"/>
        <v/>
      </c>
      <c r="P67" s="36"/>
      <c r="Q67" s="37"/>
      <c r="R67" s="58"/>
      <c r="S67" s="36"/>
      <c r="T67" s="37"/>
      <c r="U67" s="37"/>
      <c r="V67" s="58"/>
      <c r="W67" s="37"/>
      <c r="X67" s="37"/>
      <c r="Y67" s="37"/>
      <c r="Z67" s="37"/>
      <c r="AA67" s="37"/>
      <c r="AB67" s="58"/>
      <c r="AC67" s="36"/>
      <c r="AD67" s="37"/>
      <c r="AE67" s="37"/>
      <c r="AF67" s="37"/>
      <c r="AG67" s="87"/>
      <c r="AH67" s="91"/>
      <c r="AI67" s="37"/>
      <c r="AJ67" s="37"/>
      <c r="AK67" s="37"/>
      <c r="AL67" s="87"/>
      <c r="AM67" s="91"/>
      <c r="AN67" s="37"/>
      <c r="AO67" s="37"/>
      <c r="AP67" s="37"/>
      <c r="AQ67" s="87"/>
      <c r="AR67" s="91"/>
      <c r="AS67" s="37"/>
      <c r="AT67" s="37"/>
      <c r="AU67" s="37"/>
      <c r="AV67" s="87"/>
      <c r="AW67" s="91"/>
      <c r="AX67" s="37"/>
      <c r="AY67" s="37"/>
      <c r="AZ67" s="37"/>
      <c r="BA67" s="87"/>
      <c r="BB67" s="37"/>
      <c r="BC67" s="37"/>
      <c r="BD67" s="37"/>
      <c r="BE67" s="37"/>
      <c r="BF67" s="58"/>
      <c r="BG67" s="36"/>
      <c r="BH67" s="37"/>
      <c r="BI67" s="37"/>
      <c r="BJ67" s="37"/>
      <c r="BK67" s="37"/>
      <c r="BL67" s="37"/>
      <c r="BM67" s="58"/>
      <c r="BN67" s="36"/>
      <c r="BO67" s="37"/>
      <c r="BP67" s="37"/>
      <c r="BQ67" s="37"/>
      <c r="BR67" s="87"/>
      <c r="BS67" s="91"/>
      <c r="BT67" s="37"/>
      <c r="BU67" s="37"/>
      <c r="BV67" s="37"/>
      <c r="BW67" s="87"/>
      <c r="BX67" s="91"/>
      <c r="BY67" s="37"/>
      <c r="BZ67" s="37"/>
      <c r="CA67" s="37"/>
      <c r="CB67" s="87"/>
      <c r="CC67" s="37"/>
      <c r="CD67" s="37"/>
      <c r="CE67" s="37"/>
      <c r="CF67" s="37"/>
      <c r="CG67" s="38"/>
    </row>
    <row r="68" spans="2:85" x14ac:dyDescent="0.2">
      <c r="B68" s="55"/>
      <c r="C68" s="37"/>
      <c r="D68" s="126"/>
      <c r="E68" s="200"/>
      <c r="F68" s="200"/>
      <c r="G68" s="139"/>
      <c r="H68" s="140"/>
      <c r="I68" s="140"/>
      <c r="J68" s="140"/>
      <c r="K68" s="140"/>
      <c r="L68" s="140"/>
      <c r="M68" s="140"/>
      <c r="N68" s="140"/>
      <c r="O68" s="111" t="str">
        <f t="shared" si="2"/>
        <v/>
      </c>
      <c r="P68" s="36"/>
      <c r="Q68" s="37"/>
      <c r="R68" s="58"/>
      <c r="S68" s="36"/>
      <c r="T68" s="37"/>
      <c r="U68" s="37"/>
      <c r="V68" s="58"/>
      <c r="W68" s="37"/>
      <c r="X68" s="37"/>
      <c r="Y68" s="37"/>
      <c r="Z68" s="37"/>
      <c r="AA68" s="37"/>
      <c r="AB68" s="58"/>
      <c r="AC68" s="36"/>
      <c r="AD68" s="37"/>
      <c r="AE68" s="37"/>
      <c r="AF68" s="37"/>
      <c r="AG68" s="87"/>
      <c r="AH68" s="91"/>
      <c r="AI68" s="37"/>
      <c r="AJ68" s="37"/>
      <c r="AK68" s="37"/>
      <c r="AL68" s="87"/>
      <c r="AM68" s="91"/>
      <c r="AN68" s="37"/>
      <c r="AO68" s="37"/>
      <c r="AP68" s="37"/>
      <c r="AQ68" s="87"/>
      <c r="AR68" s="91"/>
      <c r="AS68" s="37"/>
      <c r="AT68" s="37"/>
      <c r="AU68" s="37"/>
      <c r="AV68" s="87"/>
      <c r="AW68" s="91"/>
      <c r="AX68" s="37"/>
      <c r="AY68" s="37"/>
      <c r="AZ68" s="37"/>
      <c r="BA68" s="87"/>
      <c r="BB68" s="37"/>
      <c r="BC68" s="37"/>
      <c r="BD68" s="37"/>
      <c r="BE68" s="37"/>
      <c r="BF68" s="58"/>
      <c r="BG68" s="36"/>
      <c r="BH68" s="37"/>
      <c r="BI68" s="37"/>
      <c r="BJ68" s="37"/>
      <c r="BK68" s="37"/>
      <c r="BL68" s="37"/>
      <c r="BM68" s="58"/>
      <c r="BN68" s="36"/>
      <c r="BO68" s="37"/>
      <c r="BP68" s="37"/>
      <c r="BQ68" s="37"/>
      <c r="BR68" s="87"/>
      <c r="BS68" s="91"/>
      <c r="BT68" s="37"/>
      <c r="BU68" s="37"/>
      <c r="BV68" s="37"/>
      <c r="BW68" s="87"/>
      <c r="BX68" s="91"/>
      <c r="BY68" s="37"/>
      <c r="BZ68" s="37"/>
      <c r="CA68" s="37"/>
      <c r="CB68" s="87"/>
      <c r="CC68" s="37"/>
      <c r="CD68" s="37"/>
      <c r="CE68" s="37"/>
      <c r="CF68" s="37"/>
      <c r="CG68" s="38"/>
    </row>
    <row r="69" spans="2:85" x14ac:dyDescent="0.2">
      <c r="B69" s="56"/>
      <c r="C69" s="40"/>
      <c r="D69" s="127"/>
      <c r="E69" s="211"/>
      <c r="F69" s="211"/>
      <c r="G69" s="141"/>
      <c r="H69" s="142"/>
      <c r="I69" s="142"/>
      <c r="J69" s="142"/>
      <c r="K69" s="142"/>
      <c r="L69" s="142"/>
      <c r="M69" s="142"/>
      <c r="N69" s="142"/>
      <c r="O69" s="112" t="str">
        <f t="shared" si="2"/>
        <v/>
      </c>
      <c r="P69" s="39"/>
      <c r="Q69" s="40"/>
      <c r="R69" s="59"/>
      <c r="S69" s="39"/>
      <c r="T69" s="40"/>
      <c r="U69" s="40"/>
      <c r="V69" s="59"/>
      <c r="W69" s="40"/>
      <c r="X69" s="40"/>
      <c r="Y69" s="40"/>
      <c r="Z69" s="40"/>
      <c r="AA69" s="40"/>
      <c r="AB69" s="59"/>
      <c r="AC69" s="39"/>
      <c r="AD69" s="40"/>
      <c r="AE69" s="40"/>
      <c r="AF69" s="40"/>
      <c r="AG69" s="88"/>
      <c r="AH69" s="92"/>
      <c r="AI69" s="40"/>
      <c r="AJ69" s="40"/>
      <c r="AK69" s="40"/>
      <c r="AL69" s="88"/>
      <c r="AM69" s="92"/>
      <c r="AN69" s="40"/>
      <c r="AO69" s="40"/>
      <c r="AP69" s="40"/>
      <c r="AQ69" s="88"/>
      <c r="AR69" s="92"/>
      <c r="AS69" s="40"/>
      <c r="AT69" s="40"/>
      <c r="AU69" s="40"/>
      <c r="AV69" s="88"/>
      <c r="AW69" s="92"/>
      <c r="AX69" s="40"/>
      <c r="AY69" s="40"/>
      <c r="AZ69" s="40"/>
      <c r="BA69" s="88"/>
      <c r="BB69" s="40"/>
      <c r="BC69" s="40"/>
      <c r="BD69" s="40"/>
      <c r="BE69" s="40"/>
      <c r="BF69" s="59"/>
      <c r="BG69" s="39"/>
      <c r="BH69" s="40"/>
      <c r="BI69" s="40"/>
      <c r="BJ69" s="40"/>
      <c r="BK69" s="40"/>
      <c r="BL69" s="40"/>
      <c r="BM69" s="59"/>
      <c r="BN69" s="39"/>
      <c r="BO69" s="40"/>
      <c r="BP69" s="40"/>
      <c r="BQ69" s="40"/>
      <c r="BR69" s="88"/>
      <c r="BS69" s="92"/>
      <c r="BT69" s="40"/>
      <c r="BU69" s="40"/>
      <c r="BV69" s="40"/>
      <c r="BW69" s="88"/>
      <c r="BX69" s="92"/>
      <c r="BY69" s="40"/>
      <c r="BZ69" s="40"/>
      <c r="CA69" s="40"/>
      <c r="CB69" s="88"/>
      <c r="CC69" s="40"/>
      <c r="CD69" s="40"/>
      <c r="CE69" s="40"/>
      <c r="CF69" s="40"/>
      <c r="CG69" s="41"/>
    </row>
  </sheetData>
  <sheetProtection algorithmName="SHA-1" hashValue="wOJKQVU/oeywOY4Hc2+C6xsqpS0=" saltValue="qqihK9PTEkyChNW4BWTJ8Q==" spinCount="100000" sheet="1" insertRows="0"/>
  <mergeCells count="81">
    <mergeCell ref="B2:I2"/>
    <mergeCell ref="BN41:BR41"/>
    <mergeCell ref="AH41:AL41"/>
    <mergeCell ref="T41:T42"/>
    <mergeCell ref="G41:O41"/>
    <mergeCell ref="P41:P42"/>
    <mergeCell ref="Q41:Q42"/>
    <mergeCell ref="R41:R42"/>
    <mergeCell ref="S41:S42"/>
    <mergeCell ref="D4:D5"/>
    <mergeCell ref="B4:B5"/>
    <mergeCell ref="C4:C5"/>
    <mergeCell ref="P4:P5"/>
    <mergeCell ref="Q4:Q5"/>
    <mergeCell ref="R4:R5"/>
    <mergeCell ref="S4:S5"/>
    <mergeCell ref="BS41:BW41"/>
    <mergeCell ref="BX41:CB41"/>
    <mergeCell ref="CC41:CG41"/>
    <mergeCell ref="AM41:AQ41"/>
    <mergeCell ref="AR41:AV41"/>
    <mergeCell ref="AW41:BA41"/>
    <mergeCell ref="BB41:BF41"/>
    <mergeCell ref="BG41:BH41"/>
    <mergeCell ref="BI41:BJ41"/>
    <mergeCell ref="P51:P52"/>
    <mergeCell ref="Q51:Q52"/>
    <mergeCell ref="R51:R52"/>
    <mergeCell ref="S51:S52"/>
    <mergeCell ref="T51:T52"/>
    <mergeCell ref="BN51:BR51"/>
    <mergeCell ref="BS51:BW51"/>
    <mergeCell ref="BX51:CB51"/>
    <mergeCell ref="CC51:CG51"/>
    <mergeCell ref="BG51:BH51"/>
    <mergeCell ref="BI51:BJ51"/>
    <mergeCell ref="T4:T5"/>
    <mergeCell ref="U4:U5"/>
    <mergeCell ref="AM51:AQ51"/>
    <mergeCell ref="V4:V5"/>
    <mergeCell ref="U41:U42"/>
    <mergeCell ref="V51:V52"/>
    <mergeCell ref="U51:U52"/>
    <mergeCell ref="V41:V42"/>
    <mergeCell ref="X41:AB41"/>
    <mergeCell ref="AR51:AV51"/>
    <mergeCell ref="AW51:BA51"/>
    <mergeCell ref="BB51:BF51"/>
    <mergeCell ref="AC4:AG4"/>
    <mergeCell ref="AH4:AL4"/>
    <mergeCell ref="AC41:AG41"/>
    <mergeCell ref="BN4:BR4"/>
    <mergeCell ref="BS4:BW4"/>
    <mergeCell ref="BX4:CB4"/>
    <mergeCell ref="CC4:CG4"/>
    <mergeCell ref="G51:O51"/>
    <mergeCell ref="X51:AB51"/>
    <mergeCell ref="AC51:AG51"/>
    <mergeCell ref="AH51:AL51"/>
    <mergeCell ref="AM4:AQ4"/>
    <mergeCell ref="AR4:AV4"/>
    <mergeCell ref="AW4:BA4"/>
    <mergeCell ref="BB4:BF4"/>
    <mergeCell ref="BG4:BH4"/>
    <mergeCell ref="BI4:BJ4"/>
    <mergeCell ref="G4:O4"/>
    <mergeCell ref="X4:AB4"/>
    <mergeCell ref="E4:E5"/>
    <mergeCell ref="F4:F5"/>
    <mergeCell ref="E41:E42"/>
    <mergeCell ref="F41:F42"/>
    <mergeCell ref="E51:E69"/>
    <mergeCell ref="F51:F69"/>
    <mergeCell ref="B39:K39"/>
    <mergeCell ref="B49:K49"/>
    <mergeCell ref="B51:B52"/>
    <mergeCell ref="C51:C52"/>
    <mergeCell ref="D51:D52"/>
    <mergeCell ref="B41:B42"/>
    <mergeCell ref="C41:C42"/>
    <mergeCell ref="D41:D42"/>
  </mergeCells>
  <dataValidations count="1">
    <dataValidation type="list" allowBlank="1" showInputMessage="1" showErrorMessage="1" sqref="E43:F47 E6:F37">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Validation!$D$3:$D$6</xm:f>
          </x14:formula1>
          <xm:sqref>P43:P47 P53:P69 P6:P37</xm:sqref>
        </x14:dataValidation>
        <x14:dataValidation type="list" allowBlank="1" showInputMessage="1" showErrorMessage="1">
          <x14:formula1>
            <xm:f>Validation!$E$3:$E$5</xm:f>
          </x14:formula1>
          <xm:sqref>Q43:Q47 Q53:Q69 Q6:Q37</xm:sqref>
        </x14:dataValidation>
        <x14:dataValidation type="list" allowBlank="1" showInputMessage="1" showErrorMessage="1">
          <x14:formula1>
            <xm:f>Validation!$F$3:$F$4</xm:f>
          </x14:formula1>
          <xm:sqref>R43:R47 R53:R69 R6:R37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2"/>
  <sheetViews>
    <sheetView showGridLines="0" zoomScale="60" zoomScaleNormal="60" workbookViewId="0">
      <selection activeCell="O18" sqref="O18"/>
    </sheetView>
  </sheetViews>
  <sheetFormatPr defaultColWidth="8.7109375" defaultRowHeight="12.75" x14ac:dyDescent="0.2"/>
  <cols>
    <col min="1" max="1" width="8.7109375" style="3"/>
    <col min="2" max="2" width="92.42578125" style="3" bestFit="1" customWidth="1"/>
    <col min="3" max="3" width="32.5703125" style="3" bestFit="1" customWidth="1"/>
    <col min="4" max="5" width="11.5703125" style="3" customWidth="1"/>
    <col min="6" max="6" width="78.28515625" style="3" bestFit="1" customWidth="1"/>
    <col min="7" max="7" width="11.5703125" style="3" customWidth="1"/>
    <col min="8" max="8" width="20.140625" style="3" bestFit="1" customWidth="1"/>
    <col min="9" max="9" width="21.42578125" style="3" customWidth="1"/>
    <col min="10" max="10" width="21.140625" style="3" customWidth="1"/>
    <col min="11" max="11" width="16.140625" style="3" customWidth="1"/>
    <col min="12" max="12" width="18.28515625" style="3" customWidth="1"/>
    <col min="13" max="16384" width="8.7109375" style="3"/>
  </cols>
  <sheetData>
    <row r="2" spans="2:13" ht="20.25" x14ac:dyDescent="0.35">
      <c r="B2" s="187" t="s">
        <v>124</v>
      </c>
      <c r="C2" s="187"/>
      <c r="D2" s="187"/>
      <c r="E2" s="187"/>
      <c r="F2" s="187"/>
      <c r="G2" s="187"/>
      <c r="H2" s="187"/>
      <c r="I2" s="187"/>
      <c r="J2" s="187"/>
      <c r="K2" s="187"/>
      <c r="L2" s="187"/>
      <c r="M2"/>
    </row>
    <row r="4" spans="2:13" s="13" customFormat="1" ht="39" customHeight="1" x14ac:dyDescent="0.2">
      <c r="B4" s="205" t="s">
        <v>18</v>
      </c>
      <c r="C4" s="207" t="s">
        <v>19</v>
      </c>
      <c r="D4" s="209" t="s">
        <v>20</v>
      </c>
      <c r="E4" s="197" t="s">
        <v>37</v>
      </c>
      <c r="F4" s="199" t="s">
        <v>38</v>
      </c>
      <c r="G4" s="199" t="s">
        <v>39</v>
      </c>
      <c r="H4" s="201" t="s">
        <v>40</v>
      </c>
      <c r="I4" s="25" t="s">
        <v>86</v>
      </c>
      <c r="J4" s="26" t="s">
        <v>87</v>
      </c>
      <c r="K4" s="26" t="s">
        <v>88</v>
      </c>
      <c r="L4" s="27" t="s">
        <v>89</v>
      </c>
    </row>
    <row r="5" spans="2:13" ht="38.25" x14ac:dyDescent="0.2">
      <c r="B5" s="206"/>
      <c r="C5" s="208"/>
      <c r="D5" s="210"/>
      <c r="E5" s="198"/>
      <c r="F5" s="200"/>
      <c r="G5" s="200"/>
      <c r="H5" s="202"/>
      <c r="I5" s="8" t="s">
        <v>90</v>
      </c>
      <c r="J5" s="6" t="s">
        <v>90</v>
      </c>
      <c r="K5" s="6"/>
      <c r="L5" s="9"/>
    </row>
    <row r="6" spans="2:13" x14ac:dyDescent="0.2">
      <c r="B6" s="18" t="s">
        <v>3</v>
      </c>
      <c r="C6" s="19" t="s">
        <v>137</v>
      </c>
      <c r="D6" s="20" t="s">
        <v>29</v>
      </c>
      <c r="E6" s="19" t="s">
        <v>68</v>
      </c>
      <c r="F6" s="19" t="s">
        <v>69</v>
      </c>
      <c r="G6" s="19">
        <v>2</v>
      </c>
      <c r="H6" s="19" t="s">
        <v>70</v>
      </c>
      <c r="I6" s="174"/>
      <c r="J6" s="128"/>
      <c r="K6" s="131"/>
      <c r="L6" s="134"/>
    </row>
    <row r="7" spans="2:13" x14ac:dyDescent="0.2">
      <c r="B7" s="22" t="s">
        <v>4</v>
      </c>
      <c r="C7" s="4" t="s">
        <v>138</v>
      </c>
      <c r="D7" s="12" t="s">
        <v>29</v>
      </c>
      <c r="E7" s="4" t="s">
        <v>71</v>
      </c>
      <c r="F7" s="4" t="s">
        <v>72</v>
      </c>
      <c r="G7" s="4">
        <v>0</v>
      </c>
      <c r="H7" s="4" t="s">
        <v>70</v>
      </c>
      <c r="I7" s="175"/>
      <c r="J7" s="129"/>
      <c r="K7" s="132"/>
      <c r="L7" s="135"/>
    </row>
    <row r="8" spans="2:13" x14ac:dyDescent="0.2">
      <c r="B8" s="22" t="s">
        <v>141</v>
      </c>
      <c r="C8" s="4" t="s">
        <v>139</v>
      </c>
      <c r="D8" s="12" t="s">
        <v>29</v>
      </c>
      <c r="E8" s="4" t="s">
        <v>68</v>
      </c>
      <c r="F8" s="4" t="s">
        <v>73</v>
      </c>
      <c r="G8" s="4">
        <v>1</v>
      </c>
      <c r="H8" s="4" t="s">
        <v>70</v>
      </c>
      <c r="I8" s="175"/>
      <c r="J8" s="129"/>
      <c r="K8" s="132"/>
      <c r="L8" s="135"/>
    </row>
    <row r="9" spans="2:13" x14ac:dyDescent="0.2">
      <c r="B9" s="22" t="s">
        <v>144</v>
      </c>
      <c r="C9" s="4" t="s">
        <v>139</v>
      </c>
      <c r="D9" s="12" t="s">
        <v>29</v>
      </c>
      <c r="E9" s="4" t="s">
        <v>74</v>
      </c>
      <c r="F9" s="4" t="s">
        <v>75</v>
      </c>
      <c r="G9" s="4">
        <v>1</v>
      </c>
      <c r="H9" s="4" t="s">
        <v>76</v>
      </c>
      <c r="I9" s="175"/>
      <c r="J9" s="129"/>
      <c r="K9" s="132"/>
      <c r="L9" s="135"/>
    </row>
    <row r="10" spans="2:13" x14ac:dyDescent="0.2">
      <c r="B10" s="22" t="s">
        <v>143</v>
      </c>
      <c r="C10" s="4" t="s">
        <v>140</v>
      </c>
      <c r="D10" s="12" t="s">
        <v>29</v>
      </c>
      <c r="E10" s="4" t="s">
        <v>68</v>
      </c>
      <c r="F10" s="4" t="s">
        <v>73</v>
      </c>
      <c r="G10" s="4">
        <v>1</v>
      </c>
      <c r="H10" s="4" t="s">
        <v>70</v>
      </c>
      <c r="I10" s="175"/>
      <c r="J10" s="129"/>
      <c r="K10" s="132"/>
      <c r="L10" s="135"/>
    </row>
    <row r="11" spans="2:13" x14ac:dyDescent="0.2">
      <c r="B11" s="22" t="s">
        <v>142</v>
      </c>
      <c r="C11" s="4" t="s">
        <v>140</v>
      </c>
      <c r="D11" s="12" t="s">
        <v>29</v>
      </c>
      <c r="E11" s="4" t="s">
        <v>74</v>
      </c>
      <c r="F11" s="4" t="s">
        <v>75</v>
      </c>
      <c r="G11" s="4">
        <v>1</v>
      </c>
      <c r="H11" s="4" t="s">
        <v>76</v>
      </c>
      <c r="I11" s="175"/>
      <c r="J11" s="129"/>
      <c r="K11" s="132"/>
      <c r="L11" s="135"/>
    </row>
    <row r="12" spans="2:13" x14ac:dyDescent="0.2">
      <c r="B12" s="22" t="s">
        <v>149</v>
      </c>
      <c r="C12" s="4" t="s">
        <v>145</v>
      </c>
      <c r="D12" s="12" t="s">
        <v>29</v>
      </c>
      <c r="E12" s="4" t="s">
        <v>68</v>
      </c>
      <c r="F12" s="4" t="s">
        <v>77</v>
      </c>
      <c r="G12" s="4">
        <v>1</v>
      </c>
      <c r="H12" s="4" t="s">
        <v>70</v>
      </c>
      <c r="I12" s="175"/>
      <c r="J12" s="129"/>
      <c r="K12" s="132"/>
      <c r="L12" s="135"/>
    </row>
    <row r="13" spans="2:13" x14ac:dyDescent="0.2">
      <c r="B13" s="22" t="s">
        <v>150</v>
      </c>
      <c r="C13" s="4" t="s">
        <v>145</v>
      </c>
      <c r="D13" s="12" t="s">
        <v>29</v>
      </c>
      <c r="E13" s="4" t="s">
        <v>74</v>
      </c>
      <c r="F13" s="4" t="s">
        <v>78</v>
      </c>
      <c r="G13" s="4">
        <v>1</v>
      </c>
      <c r="H13" s="4" t="s">
        <v>76</v>
      </c>
      <c r="I13" s="175"/>
      <c r="J13" s="129"/>
      <c r="K13" s="132"/>
      <c r="L13" s="135"/>
    </row>
    <row r="14" spans="2:13" x14ac:dyDescent="0.2">
      <c r="B14" s="22" t="s">
        <v>147</v>
      </c>
      <c r="C14" s="4" t="s">
        <v>146</v>
      </c>
      <c r="D14" s="12" t="s">
        <v>29</v>
      </c>
      <c r="E14" s="4" t="s">
        <v>68</v>
      </c>
      <c r="F14" s="4" t="s">
        <v>77</v>
      </c>
      <c r="G14" s="4">
        <v>1</v>
      </c>
      <c r="H14" s="4" t="s">
        <v>70</v>
      </c>
      <c r="I14" s="175"/>
      <c r="J14" s="129"/>
      <c r="K14" s="132"/>
      <c r="L14" s="135"/>
    </row>
    <row r="15" spans="2:13" x14ac:dyDescent="0.2">
      <c r="B15" s="22" t="s">
        <v>148</v>
      </c>
      <c r="C15" s="4" t="s">
        <v>146</v>
      </c>
      <c r="D15" s="12" t="s">
        <v>29</v>
      </c>
      <c r="E15" s="4" t="s">
        <v>74</v>
      </c>
      <c r="F15" s="4" t="s">
        <v>78</v>
      </c>
      <c r="G15" s="4">
        <v>1</v>
      </c>
      <c r="H15" s="4" t="s">
        <v>76</v>
      </c>
      <c r="I15" s="175"/>
      <c r="J15" s="129"/>
      <c r="K15" s="132"/>
      <c r="L15" s="135"/>
    </row>
    <row r="16" spans="2:13" ht="12.95" customHeight="1" x14ac:dyDescent="0.2">
      <c r="B16" s="22" t="s">
        <v>7</v>
      </c>
      <c r="C16" s="4" t="s">
        <v>151</v>
      </c>
      <c r="D16" s="12" t="s">
        <v>29</v>
      </c>
      <c r="E16" s="4" t="s">
        <v>68</v>
      </c>
      <c r="F16" s="4" t="s">
        <v>79</v>
      </c>
      <c r="G16" s="4">
        <v>1</v>
      </c>
      <c r="H16" s="4" t="s">
        <v>70</v>
      </c>
      <c r="I16" s="175"/>
      <c r="J16" s="129"/>
      <c r="K16" s="132"/>
      <c r="L16" s="135"/>
    </row>
    <row r="17" spans="2:12" x14ac:dyDescent="0.2">
      <c r="B17" s="22" t="s">
        <v>8</v>
      </c>
      <c r="C17" s="4" t="s">
        <v>152</v>
      </c>
      <c r="D17" s="12" t="s">
        <v>29</v>
      </c>
      <c r="E17" s="4" t="s">
        <v>74</v>
      </c>
      <c r="F17" s="4" t="s">
        <v>80</v>
      </c>
      <c r="G17" s="4">
        <v>2</v>
      </c>
      <c r="H17" s="4" t="s">
        <v>70</v>
      </c>
      <c r="I17" s="175"/>
      <c r="J17" s="129"/>
      <c r="K17" s="132"/>
      <c r="L17" s="135"/>
    </row>
    <row r="18" spans="2:12" x14ac:dyDescent="0.2">
      <c r="B18" s="22" t="s">
        <v>9</v>
      </c>
      <c r="C18" s="4" t="s">
        <v>153</v>
      </c>
      <c r="D18" s="12" t="s">
        <v>29</v>
      </c>
      <c r="E18" s="4" t="s">
        <v>74</v>
      </c>
      <c r="F18" s="4" t="s">
        <v>81</v>
      </c>
      <c r="G18" s="4">
        <v>1</v>
      </c>
      <c r="H18" s="4" t="s">
        <v>70</v>
      </c>
      <c r="I18" s="175"/>
      <c r="J18" s="129"/>
      <c r="K18" s="132"/>
      <c r="L18" s="135"/>
    </row>
    <row r="19" spans="2:12" x14ac:dyDescent="0.2">
      <c r="B19" s="22" t="s">
        <v>10</v>
      </c>
      <c r="C19" s="4" t="s">
        <v>154</v>
      </c>
      <c r="D19" s="12" t="s">
        <v>29</v>
      </c>
      <c r="E19" s="4" t="s">
        <v>74</v>
      </c>
      <c r="F19" s="4" t="s">
        <v>82</v>
      </c>
      <c r="G19" s="4">
        <v>1</v>
      </c>
      <c r="H19" s="4" t="s">
        <v>76</v>
      </c>
      <c r="I19" s="175"/>
      <c r="J19" s="129"/>
      <c r="K19" s="132"/>
      <c r="L19" s="135"/>
    </row>
    <row r="20" spans="2:12" x14ac:dyDescent="0.2">
      <c r="B20" s="22" t="s">
        <v>173</v>
      </c>
      <c r="C20" s="4" t="s">
        <v>155</v>
      </c>
      <c r="D20" s="4"/>
      <c r="E20" s="188" t="s">
        <v>122</v>
      </c>
      <c r="F20" s="189"/>
      <c r="G20" s="189"/>
      <c r="H20" s="189"/>
      <c r="I20" s="175"/>
      <c r="J20" s="129"/>
      <c r="K20" s="132"/>
      <c r="L20" s="135"/>
    </row>
    <row r="21" spans="2:12" x14ac:dyDescent="0.2">
      <c r="B21" s="22" t="s">
        <v>174</v>
      </c>
      <c r="C21" s="4" t="s">
        <v>156</v>
      </c>
      <c r="D21" s="4"/>
      <c r="E21" s="191"/>
      <c r="F21" s="192"/>
      <c r="G21" s="192"/>
      <c r="H21" s="192"/>
      <c r="I21" s="175"/>
      <c r="J21" s="129"/>
      <c r="K21" s="132"/>
      <c r="L21" s="135"/>
    </row>
    <row r="22" spans="2:12" x14ac:dyDescent="0.2">
      <c r="B22" s="22" t="s">
        <v>175</v>
      </c>
      <c r="C22" s="4" t="s">
        <v>157</v>
      </c>
      <c r="D22" s="4"/>
      <c r="E22" s="191"/>
      <c r="F22" s="192"/>
      <c r="G22" s="192"/>
      <c r="H22" s="192"/>
      <c r="I22" s="175"/>
      <c r="J22" s="129"/>
      <c r="K22" s="132"/>
      <c r="L22" s="135"/>
    </row>
    <row r="23" spans="2:12" x14ac:dyDescent="0.2">
      <c r="B23" s="22" t="s">
        <v>176</v>
      </c>
      <c r="C23" s="4" t="s">
        <v>158</v>
      </c>
      <c r="D23" s="4"/>
      <c r="E23" s="191"/>
      <c r="F23" s="192"/>
      <c r="G23" s="192"/>
      <c r="H23" s="192"/>
      <c r="I23" s="175"/>
      <c r="J23" s="129"/>
      <c r="K23" s="132"/>
      <c r="L23" s="135"/>
    </row>
    <row r="24" spans="2:12" x14ac:dyDescent="0.2">
      <c r="B24" s="22" t="s">
        <v>177</v>
      </c>
      <c r="C24" s="4" t="s">
        <v>159</v>
      </c>
      <c r="D24" s="4"/>
      <c r="E24" s="191"/>
      <c r="F24" s="192"/>
      <c r="G24" s="192"/>
      <c r="H24" s="192"/>
      <c r="I24" s="175"/>
      <c r="J24" s="129"/>
      <c r="K24" s="132"/>
      <c r="L24" s="135"/>
    </row>
    <row r="25" spans="2:12" x14ac:dyDescent="0.2">
      <c r="B25" s="22" t="s">
        <v>178</v>
      </c>
      <c r="C25" s="4" t="s">
        <v>160</v>
      </c>
      <c r="D25" s="4"/>
      <c r="E25" s="191"/>
      <c r="F25" s="192"/>
      <c r="G25" s="192"/>
      <c r="H25" s="192"/>
      <c r="I25" s="175"/>
      <c r="J25" s="129"/>
      <c r="K25" s="132"/>
      <c r="L25" s="135"/>
    </row>
    <row r="26" spans="2:12" x14ac:dyDescent="0.2">
      <c r="B26" s="22" t="s">
        <v>179</v>
      </c>
      <c r="C26" s="4" t="s">
        <v>161</v>
      </c>
      <c r="D26" s="4"/>
      <c r="E26" s="191"/>
      <c r="F26" s="192"/>
      <c r="G26" s="192"/>
      <c r="H26" s="192"/>
      <c r="I26" s="175"/>
      <c r="J26" s="129"/>
      <c r="K26" s="132"/>
      <c r="L26" s="135"/>
    </row>
    <row r="27" spans="2:12" x14ac:dyDescent="0.2">
      <c r="B27" s="22" t="s">
        <v>180</v>
      </c>
      <c r="C27" s="4" t="s">
        <v>162</v>
      </c>
      <c r="D27" s="4"/>
      <c r="E27" s="191"/>
      <c r="F27" s="192"/>
      <c r="G27" s="192"/>
      <c r="H27" s="192"/>
      <c r="I27" s="175"/>
      <c r="J27" s="129"/>
      <c r="K27" s="132"/>
      <c r="L27" s="135"/>
    </row>
    <row r="28" spans="2:12" x14ac:dyDescent="0.2">
      <c r="B28" s="22" t="s">
        <v>181</v>
      </c>
      <c r="C28" s="4" t="s">
        <v>163</v>
      </c>
      <c r="D28" s="4"/>
      <c r="E28" s="191"/>
      <c r="F28" s="192"/>
      <c r="G28" s="192"/>
      <c r="H28" s="192"/>
      <c r="I28" s="175"/>
      <c r="J28" s="129"/>
      <c r="K28" s="132"/>
      <c r="L28" s="135"/>
    </row>
    <row r="29" spans="2:12" x14ac:dyDescent="0.2">
      <c r="B29" s="22" t="s">
        <v>182</v>
      </c>
      <c r="C29" s="4" t="s">
        <v>164</v>
      </c>
      <c r="D29" s="4"/>
      <c r="E29" s="191"/>
      <c r="F29" s="192"/>
      <c r="G29" s="192"/>
      <c r="H29" s="192"/>
      <c r="I29" s="175"/>
      <c r="J29" s="129"/>
      <c r="K29" s="132"/>
      <c r="L29" s="135"/>
    </row>
    <row r="30" spans="2:12" x14ac:dyDescent="0.2">
      <c r="B30" s="22" t="s">
        <v>183</v>
      </c>
      <c r="C30" s="4" t="s">
        <v>165</v>
      </c>
      <c r="D30" s="4"/>
      <c r="E30" s="191"/>
      <c r="F30" s="192"/>
      <c r="G30" s="192"/>
      <c r="H30" s="192"/>
      <c r="I30" s="175"/>
      <c r="J30" s="129"/>
      <c r="K30" s="132"/>
      <c r="L30" s="135"/>
    </row>
    <row r="31" spans="2:12" x14ac:dyDescent="0.2">
      <c r="B31" s="22" t="s">
        <v>184</v>
      </c>
      <c r="C31" s="4" t="s">
        <v>166</v>
      </c>
      <c r="D31" s="4"/>
      <c r="E31" s="191"/>
      <c r="F31" s="192"/>
      <c r="G31" s="192"/>
      <c r="H31" s="192"/>
      <c r="I31" s="175"/>
      <c r="J31" s="129"/>
      <c r="K31" s="132"/>
      <c r="L31" s="135"/>
    </row>
    <row r="32" spans="2:12" x14ac:dyDescent="0.2">
      <c r="B32" s="22" t="s">
        <v>185</v>
      </c>
      <c r="C32" s="4" t="s">
        <v>167</v>
      </c>
      <c r="D32" s="4"/>
      <c r="E32" s="191"/>
      <c r="F32" s="192"/>
      <c r="G32" s="192"/>
      <c r="H32" s="192"/>
      <c r="I32" s="175"/>
      <c r="J32" s="129"/>
      <c r="K32" s="132"/>
      <c r="L32" s="135"/>
    </row>
    <row r="33" spans="2:12" x14ac:dyDescent="0.2">
      <c r="B33" s="22" t="s">
        <v>186</v>
      </c>
      <c r="C33" s="4" t="s">
        <v>168</v>
      </c>
      <c r="D33" s="4"/>
      <c r="E33" s="191"/>
      <c r="F33" s="192"/>
      <c r="G33" s="192"/>
      <c r="H33" s="192"/>
      <c r="I33" s="175"/>
      <c r="J33" s="129"/>
      <c r="K33" s="132"/>
      <c r="L33" s="135"/>
    </row>
    <row r="34" spans="2:12" x14ac:dyDescent="0.2">
      <c r="B34" s="22" t="s">
        <v>187</v>
      </c>
      <c r="C34" s="4" t="s">
        <v>169</v>
      </c>
      <c r="D34" s="4"/>
      <c r="E34" s="191"/>
      <c r="F34" s="192"/>
      <c r="G34" s="192"/>
      <c r="H34" s="192"/>
      <c r="I34" s="175"/>
      <c r="J34" s="129"/>
      <c r="K34" s="132"/>
      <c r="L34" s="135"/>
    </row>
    <row r="35" spans="2:12" x14ac:dyDescent="0.2">
      <c r="B35" s="22" t="s">
        <v>188</v>
      </c>
      <c r="C35" s="4" t="s">
        <v>170</v>
      </c>
      <c r="D35" s="4"/>
      <c r="E35" s="191"/>
      <c r="F35" s="192"/>
      <c r="G35" s="192"/>
      <c r="H35" s="192"/>
      <c r="I35" s="175"/>
      <c r="J35" s="129"/>
      <c r="K35" s="132"/>
      <c r="L35" s="135"/>
    </row>
    <row r="36" spans="2:12" x14ac:dyDescent="0.2">
      <c r="B36" s="22" t="s">
        <v>135</v>
      </c>
      <c r="C36" s="4" t="s">
        <v>171</v>
      </c>
      <c r="D36" s="4"/>
      <c r="E36" s="191"/>
      <c r="F36" s="192"/>
      <c r="G36" s="192"/>
      <c r="H36" s="192"/>
      <c r="I36" s="175"/>
      <c r="J36" s="129"/>
      <c r="K36" s="132"/>
      <c r="L36" s="135"/>
    </row>
    <row r="37" spans="2:12" x14ac:dyDescent="0.2">
      <c r="B37" s="23" t="s">
        <v>30</v>
      </c>
      <c r="C37" s="24" t="s">
        <v>172</v>
      </c>
      <c r="D37" s="24"/>
      <c r="E37" s="194"/>
      <c r="F37" s="195"/>
      <c r="G37" s="195"/>
      <c r="H37" s="195"/>
      <c r="I37" s="176"/>
      <c r="J37" s="130"/>
      <c r="K37" s="133"/>
      <c r="L37" s="136"/>
    </row>
    <row r="39" spans="2:12" x14ac:dyDescent="0.2">
      <c r="B39" s="65" t="s">
        <v>91</v>
      </c>
    </row>
    <row r="41" spans="2:12" ht="38.25" x14ac:dyDescent="0.2">
      <c r="B41" s="205" t="s">
        <v>18</v>
      </c>
      <c r="C41" s="207" t="s">
        <v>19</v>
      </c>
      <c r="D41" s="207" t="s">
        <v>20</v>
      </c>
      <c r="E41" s="212" t="s">
        <v>37</v>
      </c>
      <c r="F41" s="214" t="s">
        <v>38</v>
      </c>
      <c r="G41" s="214" t="s">
        <v>39</v>
      </c>
      <c r="H41" s="215" t="s">
        <v>40</v>
      </c>
      <c r="I41" s="66" t="s">
        <v>86</v>
      </c>
      <c r="J41" s="67" t="s">
        <v>87</v>
      </c>
      <c r="K41" s="67" t="s">
        <v>88</v>
      </c>
      <c r="L41" s="68" t="s">
        <v>89</v>
      </c>
    </row>
    <row r="42" spans="2:12" ht="38.25" x14ac:dyDescent="0.2">
      <c r="B42" s="206"/>
      <c r="C42" s="208"/>
      <c r="D42" s="208"/>
      <c r="E42" s="213"/>
      <c r="F42" s="200"/>
      <c r="G42" s="200"/>
      <c r="H42" s="216"/>
      <c r="I42" s="69" t="s">
        <v>90</v>
      </c>
      <c r="J42" s="6" t="s">
        <v>90</v>
      </c>
      <c r="K42" s="6"/>
      <c r="L42" s="70"/>
    </row>
    <row r="43" spans="2:12" x14ac:dyDescent="0.2">
      <c r="B43" s="143" t="str">
        <f>IF('SSC Table OC2.1, OC2.2, OC2.3'!B53="", "", 'SSC Table OC2.1, OC2.2, OC2.3'!B53)</f>
        <v/>
      </c>
      <c r="C43" s="144" t="str">
        <f>IF('SSC Table OC2.1, OC2.2, OC2.3'!C53="", "", 'SSC Table OC2.1, OC2.2, OC2.3'!C53)</f>
        <v/>
      </c>
      <c r="D43" s="144" t="str">
        <f>IF('SSC Table OC2.1, OC2.2, OC2.3'!D53="", "", 'SSC Table OC2.1, OC2.2, OC2.3'!D53)</f>
        <v/>
      </c>
      <c r="E43" s="143" t="str">
        <f>IF('SSC Table OC2.1, OC2.2, OC2.3'!S53="", "", 'SSC Table OC2.1, OC2.2, OC2.3'!S53)</f>
        <v/>
      </c>
      <c r="F43" s="144" t="str">
        <f>IF('SSC Table OC2.1, OC2.2, OC2.3'!T53="", "", 'SSC Table OC2.1, OC2.2, OC2.3'!T53)</f>
        <v/>
      </c>
      <c r="G43" s="144" t="str">
        <f>IF('SSC Table OC2.1, OC2.2, OC2.3'!U53="", "", 'SSC Table OC2.1, OC2.2, OC2.3'!U53)</f>
        <v/>
      </c>
      <c r="H43" s="145" t="str">
        <f>IF('SSC Table OC2.1, OC2.2, OC2.3'!V53="", "", 'SSC Table OC2.1, OC2.2, OC2.3'!V53)</f>
        <v/>
      </c>
      <c r="I43" s="54"/>
      <c r="J43" s="34"/>
      <c r="K43" s="158"/>
      <c r="L43" s="159"/>
    </row>
    <row r="44" spans="2:12" x14ac:dyDescent="0.2">
      <c r="B44" s="146" t="str">
        <f>IF('SSC Table OC2.1, OC2.2, OC2.3'!B54="", "", 'SSC Table OC2.1, OC2.2, OC2.3'!B54)</f>
        <v/>
      </c>
      <c r="C44" s="147" t="str">
        <f>IF('SSC Table OC2.1, OC2.2, OC2.3'!C54="", "", 'SSC Table OC2.1, OC2.2, OC2.3'!C54)</f>
        <v/>
      </c>
      <c r="D44" s="147" t="str">
        <f>IF('SSC Table OC2.1, OC2.2, OC2.3'!D54="", "", 'SSC Table OC2.1, OC2.2, OC2.3'!D54)</f>
        <v/>
      </c>
      <c r="E44" s="146" t="str">
        <f>IF('SSC Table OC2.1, OC2.2, OC2.3'!S54="", "", 'SSC Table OC2.1, OC2.2, OC2.3'!S54)</f>
        <v/>
      </c>
      <c r="F44" s="147" t="str">
        <f>IF('SSC Table OC2.1, OC2.2, OC2.3'!T54="", "", 'SSC Table OC2.1, OC2.2, OC2.3'!T54)</f>
        <v/>
      </c>
      <c r="G44" s="147" t="str">
        <f>IF('SSC Table OC2.1, OC2.2, OC2.3'!U54="", "", 'SSC Table OC2.1, OC2.2, OC2.3'!U54)</f>
        <v/>
      </c>
      <c r="H44" s="148" t="str">
        <f>IF('SSC Table OC2.1, OC2.2, OC2.3'!V54="", "", 'SSC Table OC2.1, OC2.2, OC2.3'!V54)</f>
        <v/>
      </c>
      <c r="I44" s="55"/>
      <c r="J44" s="37"/>
      <c r="K44" s="160"/>
      <c r="L44" s="161"/>
    </row>
    <row r="45" spans="2:12" x14ac:dyDescent="0.2">
      <c r="B45" s="146" t="str">
        <f>IF('SSC Table OC2.1, OC2.2, OC2.3'!B55="", "", 'SSC Table OC2.1, OC2.2, OC2.3'!B55)</f>
        <v/>
      </c>
      <c r="C45" s="147" t="str">
        <f>IF('SSC Table OC2.1, OC2.2, OC2.3'!C55="", "", 'SSC Table OC2.1, OC2.2, OC2.3'!C55)</f>
        <v/>
      </c>
      <c r="D45" s="147" t="str">
        <f>IF('SSC Table OC2.1, OC2.2, OC2.3'!D55="", "", 'SSC Table OC2.1, OC2.2, OC2.3'!D55)</f>
        <v/>
      </c>
      <c r="E45" s="146" t="str">
        <f>IF('SSC Table OC2.1, OC2.2, OC2.3'!S55="", "", 'SSC Table OC2.1, OC2.2, OC2.3'!S55)</f>
        <v/>
      </c>
      <c r="F45" s="147" t="str">
        <f>IF('SSC Table OC2.1, OC2.2, OC2.3'!T55="", "", 'SSC Table OC2.1, OC2.2, OC2.3'!T55)</f>
        <v/>
      </c>
      <c r="G45" s="147" t="str">
        <f>IF('SSC Table OC2.1, OC2.2, OC2.3'!U55="", "", 'SSC Table OC2.1, OC2.2, OC2.3'!U55)</f>
        <v/>
      </c>
      <c r="H45" s="148" t="str">
        <f>IF('SSC Table OC2.1, OC2.2, OC2.3'!V55="", "", 'SSC Table OC2.1, OC2.2, OC2.3'!V55)</f>
        <v/>
      </c>
      <c r="I45" s="55"/>
      <c r="J45" s="37"/>
      <c r="K45" s="160"/>
      <c r="L45" s="161"/>
    </row>
    <row r="46" spans="2:12" x14ac:dyDescent="0.2">
      <c r="B46" s="146" t="str">
        <f>IF('SSC Table OC2.1, OC2.2, OC2.3'!B56="", "", 'SSC Table OC2.1, OC2.2, OC2.3'!B56)</f>
        <v/>
      </c>
      <c r="C46" s="147" t="str">
        <f>IF('SSC Table OC2.1, OC2.2, OC2.3'!C56="", "", 'SSC Table OC2.1, OC2.2, OC2.3'!C56)</f>
        <v/>
      </c>
      <c r="D46" s="147" t="str">
        <f>IF('SSC Table OC2.1, OC2.2, OC2.3'!D56="", "", 'SSC Table OC2.1, OC2.2, OC2.3'!D56)</f>
        <v/>
      </c>
      <c r="E46" s="146" t="str">
        <f>IF('SSC Table OC2.1, OC2.2, OC2.3'!S56="", "", 'SSC Table OC2.1, OC2.2, OC2.3'!S56)</f>
        <v/>
      </c>
      <c r="F46" s="147" t="str">
        <f>IF('SSC Table OC2.1, OC2.2, OC2.3'!T56="", "", 'SSC Table OC2.1, OC2.2, OC2.3'!T56)</f>
        <v/>
      </c>
      <c r="G46" s="147" t="str">
        <f>IF('SSC Table OC2.1, OC2.2, OC2.3'!U56="", "", 'SSC Table OC2.1, OC2.2, OC2.3'!U56)</f>
        <v/>
      </c>
      <c r="H46" s="148" t="str">
        <f>IF('SSC Table OC2.1, OC2.2, OC2.3'!V56="", "", 'SSC Table OC2.1, OC2.2, OC2.3'!V56)</f>
        <v/>
      </c>
      <c r="I46" s="55"/>
      <c r="J46" s="37"/>
      <c r="K46" s="160"/>
      <c r="L46" s="161"/>
    </row>
    <row r="47" spans="2:12" x14ac:dyDescent="0.2">
      <c r="B47" s="146" t="str">
        <f>IF('SSC Table OC2.1, OC2.2, OC2.3'!B57="", "", 'SSC Table OC2.1, OC2.2, OC2.3'!B57)</f>
        <v/>
      </c>
      <c r="C47" s="147" t="str">
        <f>IF('SSC Table OC2.1, OC2.2, OC2.3'!C57="", "", 'SSC Table OC2.1, OC2.2, OC2.3'!C57)</f>
        <v/>
      </c>
      <c r="D47" s="147" t="str">
        <f>IF('SSC Table OC2.1, OC2.2, OC2.3'!D57="", "", 'SSC Table OC2.1, OC2.2, OC2.3'!D57)</f>
        <v/>
      </c>
      <c r="E47" s="146" t="str">
        <f>IF('SSC Table OC2.1, OC2.2, OC2.3'!S57="", "", 'SSC Table OC2.1, OC2.2, OC2.3'!S57)</f>
        <v/>
      </c>
      <c r="F47" s="147" t="str">
        <f>IF('SSC Table OC2.1, OC2.2, OC2.3'!T57="", "", 'SSC Table OC2.1, OC2.2, OC2.3'!T57)</f>
        <v/>
      </c>
      <c r="G47" s="147" t="str">
        <f>IF('SSC Table OC2.1, OC2.2, OC2.3'!U57="", "", 'SSC Table OC2.1, OC2.2, OC2.3'!U57)</f>
        <v/>
      </c>
      <c r="H47" s="148" t="str">
        <f>IF('SSC Table OC2.1, OC2.2, OC2.3'!V57="", "", 'SSC Table OC2.1, OC2.2, OC2.3'!V57)</f>
        <v/>
      </c>
      <c r="I47" s="55"/>
      <c r="J47" s="37"/>
      <c r="K47" s="160"/>
      <c r="L47" s="161"/>
    </row>
    <row r="48" spans="2:12" x14ac:dyDescent="0.2">
      <c r="B48" s="146" t="str">
        <f>IF('SSC Table OC2.1, OC2.2, OC2.3'!B58="", "", 'SSC Table OC2.1, OC2.2, OC2.3'!B58)</f>
        <v/>
      </c>
      <c r="C48" s="147" t="str">
        <f>IF('SSC Table OC2.1, OC2.2, OC2.3'!C58="", "", 'SSC Table OC2.1, OC2.2, OC2.3'!C58)</f>
        <v/>
      </c>
      <c r="D48" s="147" t="str">
        <f>IF('SSC Table OC2.1, OC2.2, OC2.3'!D58="", "", 'SSC Table OC2.1, OC2.2, OC2.3'!D58)</f>
        <v/>
      </c>
      <c r="E48" s="146" t="str">
        <f>IF('SSC Table OC2.1, OC2.2, OC2.3'!S58="", "", 'SSC Table OC2.1, OC2.2, OC2.3'!S58)</f>
        <v/>
      </c>
      <c r="F48" s="147" t="str">
        <f>IF('SSC Table OC2.1, OC2.2, OC2.3'!T58="", "", 'SSC Table OC2.1, OC2.2, OC2.3'!T58)</f>
        <v/>
      </c>
      <c r="G48" s="147" t="str">
        <f>IF('SSC Table OC2.1, OC2.2, OC2.3'!U58="", "", 'SSC Table OC2.1, OC2.2, OC2.3'!U58)</f>
        <v/>
      </c>
      <c r="H48" s="148" t="str">
        <f>IF('SSC Table OC2.1, OC2.2, OC2.3'!V58="", "", 'SSC Table OC2.1, OC2.2, OC2.3'!V58)</f>
        <v/>
      </c>
      <c r="I48" s="55"/>
      <c r="J48" s="37"/>
      <c r="K48" s="160"/>
      <c r="L48" s="161"/>
    </row>
    <row r="49" spans="2:12" x14ac:dyDescent="0.2">
      <c r="B49" s="146" t="str">
        <f>IF('SSC Table OC2.1, OC2.2, OC2.3'!B59="", "", 'SSC Table OC2.1, OC2.2, OC2.3'!B59)</f>
        <v/>
      </c>
      <c r="C49" s="147" t="str">
        <f>IF('SSC Table OC2.1, OC2.2, OC2.3'!C59="", "", 'SSC Table OC2.1, OC2.2, OC2.3'!C59)</f>
        <v/>
      </c>
      <c r="D49" s="147" t="str">
        <f>IF('SSC Table OC2.1, OC2.2, OC2.3'!D59="", "", 'SSC Table OC2.1, OC2.2, OC2.3'!D59)</f>
        <v/>
      </c>
      <c r="E49" s="146" t="str">
        <f>IF('SSC Table OC2.1, OC2.2, OC2.3'!S59="", "", 'SSC Table OC2.1, OC2.2, OC2.3'!S59)</f>
        <v/>
      </c>
      <c r="F49" s="147" t="str">
        <f>IF('SSC Table OC2.1, OC2.2, OC2.3'!T59="", "", 'SSC Table OC2.1, OC2.2, OC2.3'!T59)</f>
        <v/>
      </c>
      <c r="G49" s="147" t="str">
        <f>IF('SSC Table OC2.1, OC2.2, OC2.3'!U59="", "", 'SSC Table OC2.1, OC2.2, OC2.3'!U59)</f>
        <v/>
      </c>
      <c r="H49" s="148" t="str">
        <f>IF('SSC Table OC2.1, OC2.2, OC2.3'!V59="", "", 'SSC Table OC2.1, OC2.2, OC2.3'!V59)</f>
        <v/>
      </c>
      <c r="I49" s="55"/>
      <c r="J49" s="37"/>
      <c r="K49" s="160"/>
      <c r="L49" s="161"/>
    </row>
    <row r="50" spans="2:12" x14ac:dyDescent="0.2">
      <c r="B50" s="146" t="str">
        <f>IF('SSC Table OC2.1, OC2.2, OC2.3'!B60="", "", 'SSC Table OC2.1, OC2.2, OC2.3'!B60)</f>
        <v/>
      </c>
      <c r="C50" s="147" t="str">
        <f>IF('SSC Table OC2.1, OC2.2, OC2.3'!C60="", "", 'SSC Table OC2.1, OC2.2, OC2.3'!C60)</f>
        <v/>
      </c>
      <c r="D50" s="147" t="str">
        <f>IF('SSC Table OC2.1, OC2.2, OC2.3'!D60="", "", 'SSC Table OC2.1, OC2.2, OC2.3'!D60)</f>
        <v/>
      </c>
      <c r="E50" s="146" t="str">
        <f>IF('SSC Table OC2.1, OC2.2, OC2.3'!S60="", "", 'SSC Table OC2.1, OC2.2, OC2.3'!S60)</f>
        <v/>
      </c>
      <c r="F50" s="147" t="str">
        <f>IF('SSC Table OC2.1, OC2.2, OC2.3'!T60="", "", 'SSC Table OC2.1, OC2.2, OC2.3'!T60)</f>
        <v/>
      </c>
      <c r="G50" s="147" t="str">
        <f>IF('SSC Table OC2.1, OC2.2, OC2.3'!U60="", "", 'SSC Table OC2.1, OC2.2, OC2.3'!U60)</f>
        <v/>
      </c>
      <c r="H50" s="148" t="str">
        <f>IF('SSC Table OC2.1, OC2.2, OC2.3'!V60="", "", 'SSC Table OC2.1, OC2.2, OC2.3'!V60)</f>
        <v/>
      </c>
      <c r="I50" s="55"/>
      <c r="J50" s="37"/>
      <c r="K50" s="160"/>
      <c r="L50" s="161"/>
    </row>
    <row r="51" spans="2:12" x14ac:dyDescent="0.2">
      <c r="B51" s="146" t="str">
        <f>IF('SSC Table OC2.1, OC2.2, OC2.3'!B61="", "", 'SSC Table OC2.1, OC2.2, OC2.3'!B61)</f>
        <v/>
      </c>
      <c r="C51" s="147" t="str">
        <f>IF('SSC Table OC2.1, OC2.2, OC2.3'!C61="", "", 'SSC Table OC2.1, OC2.2, OC2.3'!C61)</f>
        <v/>
      </c>
      <c r="D51" s="147" t="str">
        <f>IF('SSC Table OC2.1, OC2.2, OC2.3'!D61="", "", 'SSC Table OC2.1, OC2.2, OC2.3'!D61)</f>
        <v/>
      </c>
      <c r="E51" s="146" t="str">
        <f>IF('SSC Table OC2.1, OC2.2, OC2.3'!S61="", "", 'SSC Table OC2.1, OC2.2, OC2.3'!S61)</f>
        <v/>
      </c>
      <c r="F51" s="147" t="str">
        <f>IF('SSC Table OC2.1, OC2.2, OC2.3'!T61="", "", 'SSC Table OC2.1, OC2.2, OC2.3'!T61)</f>
        <v/>
      </c>
      <c r="G51" s="147" t="str">
        <f>IF('SSC Table OC2.1, OC2.2, OC2.3'!U61="", "", 'SSC Table OC2.1, OC2.2, OC2.3'!U61)</f>
        <v/>
      </c>
      <c r="H51" s="148" t="str">
        <f>IF('SSC Table OC2.1, OC2.2, OC2.3'!V61="", "", 'SSC Table OC2.1, OC2.2, OC2.3'!V61)</f>
        <v/>
      </c>
      <c r="I51" s="55"/>
      <c r="J51" s="37"/>
      <c r="K51" s="160"/>
      <c r="L51" s="161"/>
    </row>
    <row r="52" spans="2:12" x14ac:dyDescent="0.2">
      <c r="B52" s="146" t="str">
        <f>IF('SSC Table OC2.1, OC2.2, OC2.3'!B62="", "", 'SSC Table OC2.1, OC2.2, OC2.3'!B62)</f>
        <v/>
      </c>
      <c r="C52" s="147" t="str">
        <f>IF('SSC Table OC2.1, OC2.2, OC2.3'!C62="", "", 'SSC Table OC2.1, OC2.2, OC2.3'!C62)</f>
        <v/>
      </c>
      <c r="D52" s="147" t="str">
        <f>IF('SSC Table OC2.1, OC2.2, OC2.3'!D62="", "", 'SSC Table OC2.1, OC2.2, OC2.3'!D62)</f>
        <v/>
      </c>
      <c r="E52" s="146" t="str">
        <f>IF('SSC Table OC2.1, OC2.2, OC2.3'!S62="", "", 'SSC Table OC2.1, OC2.2, OC2.3'!S62)</f>
        <v/>
      </c>
      <c r="F52" s="147" t="str">
        <f>IF('SSC Table OC2.1, OC2.2, OC2.3'!T62="", "", 'SSC Table OC2.1, OC2.2, OC2.3'!T62)</f>
        <v/>
      </c>
      <c r="G52" s="147" t="str">
        <f>IF('SSC Table OC2.1, OC2.2, OC2.3'!U62="", "", 'SSC Table OC2.1, OC2.2, OC2.3'!U62)</f>
        <v/>
      </c>
      <c r="H52" s="148" t="str">
        <f>IF('SSC Table OC2.1, OC2.2, OC2.3'!V62="", "", 'SSC Table OC2.1, OC2.2, OC2.3'!V62)</f>
        <v/>
      </c>
      <c r="I52" s="55"/>
      <c r="J52" s="37"/>
      <c r="K52" s="160"/>
      <c r="L52" s="161"/>
    </row>
    <row r="53" spans="2:12" x14ac:dyDescent="0.2">
      <c r="B53" s="146" t="str">
        <f>IF('SSC Table OC2.1, OC2.2, OC2.3'!B63="", "", 'SSC Table OC2.1, OC2.2, OC2.3'!B63)</f>
        <v/>
      </c>
      <c r="C53" s="147" t="str">
        <f>IF('SSC Table OC2.1, OC2.2, OC2.3'!C63="", "", 'SSC Table OC2.1, OC2.2, OC2.3'!C63)</f>
        <v/>
      </c>
      <c r="D53" s="147" t="str">
        <f>IF('SSC Table OC2.1, OC2.2, OC2.3'!D63="", "", 'SSC Table OC2.1, OC2.2, OC2.3'!D63)</f>
        <v/>
      </c>
      <c r="E53" s="146" t="str">
        <f>IF('SSC Table OC2.1, OC2.2, OC2.3'!S63="", "", 'SSC Table OC2.1, OC2.2, OC2.3'!S63)</f>
        <v/>
      </c>
      <c r="F53" s="147" t="str">
        <f>IF('SSC Table OC2.1, OC2.2, OC2.3'!T63="", "", 'SSC Table OC2.1, OC2.2, OC2.3'!T63)</f>
        <v/>
      </c>
      <c r="G53" s="147" t="str">
        <f>IF('SSC Table OC2.1, OC2.2, OC2.3'!U63="", "", 'SSC Table OC2.1, OC2.2, OC2.3'!U63)</f>
        <v/>
      </c>
      <c r="H53" s="148" t="str">
        <f>IF('SSC Table OC2.1, OC2.2, OC2.3'!V63="", "", 'SSC Table OC2.1, OC2.2, OC2.3'!V63)</f>
        <v/>
      </c>
      <c r="I53" s="55"/>
      <c r="J53" s="37"/>
      <c r="K53" s="160"/>
      <c r="L53" s="161"/>
    </row>
    <row r="54" spans="2:12" x14ac:dyDescent="0.2">
      <c r="B54" s="146" t="str">
        <f>IF('SSC Table OC2.1, OC2.2, OC2.3'!B64="", "", 'SSC Table OC2.1, OC2.2, OC2.3'!B64)</f>
        <v/>
      </c>
      <c r="C54" s="147" t="str">
        <f>IF('SSC Table OC2.1, OC2.2, OC2.3'!C64="", "", 'SSC Table OC2.1, OC2.2, OC2.3'!C64)</f>
        <v/>
      </c>
      <c r="D54" s="147" t="str">
        <f>IF('SSC Table OC2.1, OC2.2, OC2.3'!D64="", "", 'SSC Table OC2.1, OC2.2, OC2.3'!D64)</f>
        <v/>
      </c>
      <c r="E54" s="146" t="str">
        <f>IF('SSC Table OC2.1, OC2.2, OC2.3'!S64="", "", 'SSC Table OC2.1, OC2.2, OC2.3'!S64)</f>
        <v/>
      </c>
      <c r="F54" s="147" t="str">
        <f>IF('SSC Table OC2.1, OC2.2, OC2.3'!T64="", "", 'SSC Table OC2.1, OC2.2, OC2.3'!T64)</f>
        <v/>
      </c>
      <c r="G54" s="147" t="str">
        <f>IF('SSC Table OC2.1, OC2.2, OC2.3'!U64="", "", 'SSC Table OC2.1, OC2.2, OC2.3'!U64)</f>
        <v/>
      </c>
      <c r="H54" s="148" t="str">
        <f>IF('SSC Table OC2.1, OC2.2, OC2.3'!V64="", "", 'SSC Table OC2.1, OC2.2, OC2.3'!V64)</f>
        <v/>
      </c>
      <c r="I54" s="55"/>
      <c r="J54" s="37"/>
      <c r="K54" s="160"/>
      <c r="L54" s="161"/>
    </row>
    <row r="55" spans="2:12" x14ac:dyDescent="0.2">
      <c r="B55" s="146" t="str">
        <f>IF('SSC Table OC2.1, OC2.2, OC2.3'!B65="", "", 'SSC Table OC2.1, OC2.2, OC2.3'!B65)</f>
        <v/>
      </c>
      <c r="C55" s="147" t="str">
        <f>IF('SSC Table OC2.1, OC2.2, OC2.3'!C65="", "", 'SSC Table OC2.1, OC2.2, OC2.3'!C65)</f>
        <v/>
      </c>
      <c r="D55" s="147" t="str">
        <f>IF('SSC Table OC2.1, OC2.2, OC2.3'!D65="", "", 'SSC Table OC2.1, OC2.2, OC2.3'!D65)</f>
        <v/>
      </c>
      <c r="E55" s="146" t="str">
        <f>IF('SSC Table OC2.1, OC2.2, OC2.3'!S65="", "", 'SSC Table OC2.1, OC2.2, OC2.3'!S65)</f>
        <v/>
      </c>
      <c r="F55" s="147" t="str">
        <f>IF('SSC Table OC2.1, OC2.2, OC2.3'!T65="", "", 'SSC Table OC2.1, OC2.2, OC2.3'!T65)</f>
        <v/>
      </c>
      <c r="G55" s="147" t="str">
        <f>IF('SSC Table OC2.1, OC2.2, OC2.3'!U65="", "", 'SSC Table OC2.1, OC2.2, OC2.3'!U65)</f>
        <v/>
      </c>
      <c r="H55" s="148" t="str">
        <f>IF('SSC Table OC2.1, OC2.2, OC2.3'!V65="", "", 'SSC Table OC2.1, OC2.2, OC2.3'!V65)</f>
        <v/>
      </c>
      <c r="I55" s="55"/>
      <c r="J55" s="37"/>
      <c r="K55" s="160"/>
      <c r="L55" s="161"/>
    </row>
    <row r="56" spans="2:12" x14ac:dyDescent="0.2">
      <c r="B56" s="146" t="str">
        <f>IF('SSC Table OC2.1, OC2.2, OC2.3'!B66="", "", 'SSC Table OC2.1, OC2.2, OC2.3'!B66)</f>
        <v/>
      </c>
      <c r="C56" s="147" t="str">
        <f>IF('SSC Table OC2.1, OC2.2, OC2.3'!C66="", "", 'SSC Table OC2.1, OC2.2, OC2.3'!C66)</f>
        <v/>
      </c>
      <c r="D56" s="147" t="str">
        <f>IF('SSC Table OC2.1, OC2.2, OC2.3'!D66="", "", 'SSC Table OC2.1, OC2.2, OC2.3'!D66)</f>
        <v/>
      </c>
      <c r="E56" s="146" t="str">
        <f>IF('SSC Table OC2.1, OC2.2, OC2.3'!S66="", "", 'SSC Table OC2.1, OC2.2, OC2.3'!S66)</f>
        <v/>
      </c>
      <c r="F56" s="147" t="str">
        <f>IF('SSC Table OC2.1, OC2.2, OC2.3'!T66="", "", 'SSC Table OC2.1, OC2.2, OC2.3'!T66)</f>
        <v/>
      </c>
      <c r="G56" s="147" t="str">
        <f>IF('SSC Table OC2.1, OC2.2, OC2.3'!U66="", "", 'SSC Table OC2.1, OC2.2, OC2.3'!U66)</f>
        <v/>
      </c>
      <c r="H56" s="148" t="str">
        <f>IF('SSC Table OC2.1, OC2.2, OC2.3'!V66="", "", 'SSC Table OC2.1, OC2.2, OC2.3'!V66)</f>
        <v/>
      </c>
      <c r="I56" s="55"/>
      <c r="J56" s="37"/>
      <c r="K56" s="160"/>
      <c r="L56" s="161"/>
    </row>
    <row r="57" spans="2:12" x14ac:dyDescent="0.2">
      <c r="B57" s="146" t="str">
        <f>IF('SSC Table OC2.1, OC2.2, OC2.3'!B67="", "", 'SSC Table OC2.1, OC2.2, OC2.3'!B67)</f>
        <v/>
      </c>
      <c r="C57" s="147" t="str">
        <f>IF('SSC Table OC2.1, OC2.2, OC2.3'!C67="", "", 'SSC Table OC2.1, OC2.2, OC2.3'!C67)</f>
        <v/>
      </c>
      <c r="D57" s="147" t="str">
        <f>IF('SSC Table OC2.1, OC2.2, OC2.3'!D67="", "", 'SSC Table OC2.1, OC2.2, OC2.3'!D67)</f>
        <v/>
      </c>
      <c r="E57" s="146" t="str">
        <f>IF('SSC Table OC2.1, OC2.2, OC2.3'!S67="", "", 'SSC Table OC2.1, OC2.2, OC2.3'!S67)</f>
        <v/>
      </c>
      <c r="F57" s="147" t="str">
        <f>IF('SSC Table OC2.1, OC2.2, OC2.3'!T67="", "", 'SSC Table OC2.1, OC2.2, OC2.3'!T67)</f>
        <v/>
      </c>
      <c r="G57" s="147" t="str">
        <f>IF('SSC Table OC2.1, OC2.2, OC2.3'!U67="", "", 'SSC Table OC2.1, OC2.2, OC2.3'!U67)</f>
        <v/>
      </c>
      <c r="H57" s="148" t="str">
        <f>IF('SSC Table OC2.1, OC2.2, OC2.3'!V67="", "", 'SSC Table OC2.1, OC2.2, OC2.3'!V67)</f>
        <v/>
      </c>
      <c r="I57" s="55"/>
      <c r="J57" s="37"/>
      <c r="K57" s="160"/>
      <c r="L57" s="161"/>
    </row>
    <row r="58" spans="2:12" x14ac:dyDescent="0.2">
      <c r="B58" s="146" t="str">
        <f>IF('SSC Table OC2.1, OC2.2, OC2.3'!B68="", "", 'SSC Table OC2.1, OC2.2, OC2.3'!B68)</f>
        <v/>
      </c>
      <c r="C58" s="147" t="str">
        <f>IF('SSC Table OC2.1, OC2.2, OC2.3'!C68="", "", 'SSC Table OC2.1, OC2.2, OC2.3'!C68)</f>
        <v/>
      </c>
      <c r="D58" s="147" t="str">
        <f>IF('SSC Table OC2.1, OC2.2, OC2.3'!D68="", "", 'SSC Table OC2.1, OC2.2, OC2.3'!D68)</f>
        <v/>
      </c>
      <c r="E58" s="146" t="str">
        <f>IF('SSC Table OC2.1, OC2.2, OC2.3'!S68="", "", 'SSC Table OC2.1, OC2.2, OC2.3'!S68)</f>
        <v/>
      </c>
      <c r="F58" s="147" t="str">
        <f>IF('SSC Table OC2.1, OC2.2, OC2.3'!T68="", "", 'SSC Table OC2.1, OC2.2, OC2.3'!T68)</f>
        <v/>
      </c>
      <c r="G58" s="147" t="str">
        <f>IF('SSC Table OC2.1, OC2.2, OC2.3'!U68="", "", 'SSC Table OC2.1, OC2.2, OC2.3'!U68)</f>
        <v/>
      </c>
      <c r="H58" s="148" t="str">
        <f>IF('SSC Table OC2.1, OC2.2, OC2.3'!V68="", "", 'SSC Table OC2.1, OC2.2, OC2.3'!V68)</f>
        <v/>
      </c>
      <c r="I58" s="55"/>
      <c r="J58" s="37"/>
      <c r="K58" s="160"/>
      <c r="L58" s="161"/>
    </row>
    <row r="59" spans="2:12" x14ac:dyDescent="0.2">
      <c r="B59" s="146" t="str">
        <f>IF('SSC Table OC2.1, OC2.2, OC2.3'!B69="", "", 'SSC Table OC2.1, OC2.2, OC2.3'!B69)</f>
        <v/>
      </c>
      <c r="C59" s="147" t="str">
        <f>IF('SSC Table OC2.1, OC2.2, OC2.3'!C69="", "", 'SSC Table OC2.1, OC2.2, OC2.3'!C69)</f>
        <v/>
      </c>
      <c r="D59" s="147" t="str">
        <f>IF('SSC Table OC2.1, OC2.2, OC2.3'!D69="", "", 'SSC Table OC2.1, OC2.2, OC2.3'!D69)</f>
        <v/>
      </c>
      <c r="E59" s="146" t="str">
        <f>IF('SSC Table OC2.1, OC2.2, OC2.3'!S69="", "", 'SSC Table OC2.1, OC2.2, OC2.3'!S69)</f>
        <v/>
      </c>
      <c r="F59" s="147" t="str">
        <f>IF('SSC Table OC2.1, OC2.2, OC2.3'!T69="", "", 'SSC Table OC2.1, OC2.2, OC2.3'!T69)</f>
        <v/>
      </c>
      <c r="G59" s="147" t="str">
        <f>IF('SSC Table OC2.1, OC2.2, OC2.3'!U69="", "", 'SSC Table OC2.1, OC2.2, OC2.3'!U69)</f>
        <v/>
      </c>
      <c r="H59" s="148" t="str">
        <f>IF('SSC Table OC2.1, OC2.2, OC2.3'!V69="", "", 'SSC Table OC2.1, OC2.2, OC2.3'!V69)</f>
        <v/>
      </c>
      <c r="I59" s="55"/>
      <c r="J59" s="37"/>
      <c r="K59" s="160"/>
      <c r="L59" s="161"/>
    </row>
    <row r="60" spans="2:12" x14ac:dyDescent="0.2">
      <c r="B60" s="146" t="str">
        <f>IF('SSC Table OC2.1, OC2.2, OC2.3'!B70="", "", 'SSC Table OC2.1, OC2.2, OC2.3'!B70)</f>
        <v/>
      </c>
      <c r="C60" s="147" t="str">
        <f>IF('SSC Table OC2.1, OC2.2, OC2.3'!C70="", "", 'SSC Table OC2.1, OC2.2, OC2.3'!C70)</f>
        <v/>
      </c>
      <c r="D60" s="147" t="str">
        <f>IF('SSC Table OC2.1, OC2.2, OC2.3'!D70="", "", 'SSC Table OC2.1, OC2.2, OC2.3'!D70)</f>
        <v/>
      </c>
      <c r="E60" s="146" t="str">
        <f>IF('SSC Table OC2.1, OC2.2, OC2.3'!S70="", "", 'SSC Table OC2.1, OC2.2, OC2.3'!S70)</f>
        <v/>
      </c>
      <c r="F60" s="147" t="str">
        <f>IF('SSC Table OC2.1, OC2.2, OC2.3'!T70="", "", 'SSC Table OC2.1, OC2.2, OC2.3'!T70)</f>
        <v/>
      </c>
      <c r="G60" s="147" t="str">
        <f>IF('SSC Table OC2.1, OC2.2, OC2.3'!U70="", "", 'SSC Table OC2.1, OC2.2, OC2.3'!U70)</f>
        <v/>
      </c>
      <c r="H60" s="148" t="str">
        <f>IF('SSC Table OC2.1, OC2.2, OC2.3'!V70="", "", 'SSC Table OC2.1, OC2.2, OC2.3'!V70)</f>
        <v/>
      </c>
      <c r="I60" s="55"/>
      <c r="J60" s="37"/>
      <c r="K60" s="160"/>
      <c r="L60" s="161"/>
    </row>
    <row r="61" spans="2:12" x14ac:dyDescent="0.2">
      <c r="B61" s="146" t="str">
        <f>IF('SSC Table OC2.1, OC2.2, OC2.3'!B71="", "", 'SSC Table OC2.1, OC2.2, OC2.3'!B71)</f>
        <v/>
      </c>
      <c r="C61" s="147" t="str">
        <f>IF('SSC Table OC2.1, OC2.2, OC2.3'!C71="", "", 'SSC Table OC2.1, OC2.2, OC2.3'!C71)</f>
        <v/>
      </c>
      <c r="D61" s="147" t="str">
        <f>IF('SSC Table OC2.1, OC2.2, OC2.3'!D71="", "", 'SSC Table OC2.1, OC2.2, OC2.3'!D71)</f>
        <v/>
      </c>
      <c r="E61" s="146" t="str">
        <f>IF('SSC Table OC2.1, OC2.2, OC2.3'!S71="", "", 'SSC Table OC2.1, OC2.2, OC2.3'!S71)</f>
        <v/>
      </c>
      <c r="F61" s="147" t="str">
        <f>IF('SSC Table OC2.1, OC2.2, OC2.3'!T71="", "", 'SSC Table OC2.1, OC2.2, OC2.3'!T71)</f>
        <v/>
      </c>
      <c r="G61" s="147" t="str">
        <f>IF('SSC Table OC2.1, OC2.2, OC2.3'!U71="", "", 'SSC Table OC2.1, OC2.2, OC2.3'!U71)</f>
        <v/>
      </c>
      <c r="H61" s="148" t="str">
        <f>IF('SSC Table OC2.1, OC2.2, OC2.3'!V71="", "", 'SSC Table OC2.1, OC2.2, OC2.3'!V71)</f>
        <v/>
      </c>
      <c r="I61" s="55"/>
      <c r="J61" s="37"/>
      <c r="K61" s="160"/>
      <c r="L61" s="161"/>
    </row>
    <row r="62" spans="2:12" x14ac:dyDescent="0.2">
      <c r="B62" s="149" t="str">
        <f>IF('SSC Table OC2.1, OC2.2, OC2.3'!B72="", "", 'SSC Table OC2.1, OC2.2, OC2.3'!B72)</f>
        <v/>
      </c>
      <c r="C62" s="150" t="str">
        <f>IF('SSC Table OC2.1, OC2.2, OC2.3'!C72="", "", 'SSC Table OC2.1, OC2.2, OC2.3'!C72)</f>
        <v/>
      </c>
      <c r="D62" s="150" t="str">
        <f>IF('SSC Table OC2.1, OC2.2, OC2.3'!D72="", "", 'SSC Table OC2.1, OC2.2, OC2.3'!D72)</f>
        <v/>
      </c>
      <c r="E62" s="149" t="str">
        <f>IF('SSC Table OC2.1, OC2.2, OC2.3'!S72="", "", 'SSC Table OC2.1, OC2.2, OC2.3'!S72)</f>
        <v/>
      </c>
      <c r="F62" s="150" t="str">
        <f>IF('SSC Table OC2.1, OC2.2, OC2.3'!T72="", "", 'SSC Table OC2.1, OC2.2, OC2.3'!T72)</f>
        <v/>
      </c>
      <c r="G62" s="150" t="str">
        <f>IF('SSC Table OC2.1, OC2.2, OC2.3'!U72="", "", 'SSC Table OC2.1, OC2.2, OC2.3'!U72)</f>
        <v/>
      </c>
      <c r="H62" s="151" t="str">
        <f>IF('SSC Table OC2.1, OC2.2, OC2.3'!V72="", "", 'SSC Table OC2.1, OC2.2, OC2.3'!V72)</f>
        <v/>
      </c>
      <c r="I62" s="56"/>
      <c r="J62" s="40"/>
      <c r="K62" s="162"/>
      <c r="L62" s="163"/>
    </row>
  </sheetData>
  <sheetProtection algorithmName="SHA-1" hashValue="CYGRYThvYbONkXBpC1jgsXcz7js=" saltValue="ki2HK3yjfkdFF7J9ivH95A==" spinCount="100000" sheet="1" insertRows="0"/>
  <mergeCells count="16">
    <mergeCell ref="B41:B42"/>
    <mergeCell ref="C41:C42"/>
    <mergeCell ref="D41:D42"/>
    <mergeCell ref="B2:L2"/>
    <mergeCell ref="E4:E5"/>
    <mergeCell ref="F4:F5"/>
    <mergeCell ref="G4:G5"/>
    <mergeCell ref="H4:H5"/>
    <mergeCell ref="B4:B5"/>
    <mergeCell ref="C4:C5"/>
    <mergeCell ref="D4:D5"/>
    <mergeCell ref="E20:H37"/>
    <mergeCell ref="E41:E42"/>
    <mergeCell ref="F41:F42"/>
    <mergeCell ref="G41:G42"/>
    <mergeCell ref="H41:H42"/>
  </mergeCells>
  <conditionalFormatting sqref="I43:L62">
    <cfRule type="expression" dxfId="1" priority="1">
      <formula>$B43&lt;&gt;""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57"/>
  <sheetViews>
    <sheetView showGridLines="0" zoomScale="85" zoomScaleNormal="85" workbookViewId="0">
      <selection activeCell="E20" sqref="E20:H37"/>
    </sheetView>
  </sheetViews>
  <sheetFormatPr defaultColWidth="8.7109375" defaultRowHeight="12.75" x14ac:dyDescent="0.2"/>
  <cols>
    <col min="1" max="1" width="8.7109375" style="3"/>
    <col min="2" max="2" width="92.42578125" style="3" bestFit="1" customWidth="1"/>
    <col min="3" max="3" width="32.5703125" style="3" bestFit="1" customWidth="1"/>
    <col min="4" max="5" width="11.5703125" style="3" customWidth="1"/>
    <col min="6" max="6" width="78.28515625" style="3" bestFit="1" customWidth="1"/>
    <col min="7" max="7" width="11.5703125" style="3" customWidth="1"/>
    <col min="8" max="8" width="20.140625" style="3" bestFit="1" customWidth="1"/>
    <col min="9" max="9" width="25" style="3" customWidth="1"/>
    <col min="10" max="16384" width="8.7109375" style="3"/>
  </cols>
  <sheetData>
    <row r="2" spans="2:18" ht="20.25" x14ac:dyDescent="0.35">
      <c r="B2" s="187" t="s">
        <v>125</v>
      </c>
      <c r="C2" s="187"/>
      <c r="D2" s="187"/>
      <c r="E2" s="187"/>
      <c r="F2" s="187"/>
      <c r="G2" s="187"/>
      <c r="H2" s="187"/>
      <c r="I2" s="187"/>
      <c r="J2" s="187"/>
      <c r="K2" s="187"/>
      <c r="L2" s="187"/>
      <c r="M2" s="187"/>
      <c r="N2" s="187"/>
      <c r="O2" s="187"/>
      <c r="P2" s="187"/>
      <c r="Q2" s="187"/>
      <c r="R2" s="187"/>
    </row>
    <row r="4" spans="2:18" s="13" customFormat="1" ht="39" customHeight="1" x14ac:dyDescent="0.2">
      <c r="B4" s="205" t="s">
        <v>18</v>
      </c>
      <c r="C4" s="207" t="s">
        <v>19</v>
      </c>
      <c r="D4" s="209" t="s">
        <v>20</v>
      </c>
      <c r="E4" s="197" t="s">
        <v>37</v>
      </c>
      <c r="F4" s="199" t="s">
        <v>38</v>
      </c>
      <c r="G4" s="199" t="s">
        <v>39</v>
      </c>
      <c r="H4" s="201" t="s">
        <v>40</v>
      </c>
      <c r="I4" s="14" t="s">
        <v>92</v>
      </c>
    </row>
    <row r="5" spans="2:18" ht="25.5" x14ac:dyDescent="0.2">
      <c r="B5" s="206"/>
      <c r="C5" s="208"/>
      <c r="D5" s="210"/>
      <c r="E5" s="198"/>
      <c r="F5" s="200"/>
      <c r="G5" s="200"/>
      <c r="H5" s="202"/>
      <c r="I5" s="15" t="s">
        <v>93</v>
      </c>
    </row>
    <row r="6" spans="2:18" x14ac:dyDescent="0.2">
      <c r="B6" s="18" t="s">
        <v>3</v>
      </c>
      <c r="C6" s="19" t="s">
        <v>137</v>
      </c>
      <c r="D6" s="20" t="s">
        <v>29</v>
      </c>
      <c r="E6" s="19" t="s">
        <v>68</v>
      </c>
      <c r="F6" s="19" t="s">
        <v>69</v>
      </c>
      <c r="G6" s="19">
        <v>2</v>
      </c>
      <c r="H6" s="19" t="s">
        <v>70</v>
      </c>
      <c r="I6" s="171"/>
    </row>
    <row r="7" spans="2:18" x14ac:dyDescent="0.2">
      <c r="B7" s="22" t="s">
        <v>4</v>
      </c>
      <c r="C7" s="4" t="s">
        <v>138</v>
      </c>
      <c r="D7" s="12" t="s">
        <v>29</v>
      </c>
      <c r="E7" s="4" t="s">
        <v>71</v>
      </c>
      <c r="F7" s="4" t="s">
        <v>72</v>
      </c>
      <c r="G7" s="4">
        <v>0</v>
      </c>
      <c r="H7" s="4" t="s">
        <v>70</v>
      </c>
      <c r="I7" s="172"/>
    </row>
    <row r="8" spans="2:18" x14ac:dyDescent="0.2">
      <c r="B8" s="22" t="s">
        <v>141</v>
      </c>
      <c r="C8" s="4" t="s">
        <v>139</v>
      </c>
      <c r="D8" s="12" t="s">
        <v>29</v>
      </c>
      <c r="E8" s="4" t="s">
        <v>68</v>
      </c>
      <c r="F8" s="4" t="s">
        <v>73</v>
      </c>
      <c r="G8" s="4">
        <v>1</v>
      </c>
      <c r="H8" s="4" t="s">
        <v>70</v>
      </c>
      <c r="I8" s="172"/>
    </row>
    <row r="9" spans="2:18" x14ac:dyDescent="0.2">
      <c r="B9" s="22" t="s">
        <v>144</v>
      </c>
      <c r="C9" s="4" t="s">
        <v>139</v>
      </c>
      <c r="D9" s="12" t="s">
        <v>29</v>
      </c>
      <c r="E9" s="4" t="s">
        <v>74</v>
      </c>
      <c r="F9" s="4" t="s">
        <v>75</v>
      </c>
      <c r="G9" s="4">
        <v>1</v>
      </c>
      <c r="H9" s="4" t="s">
        <v>76</v>
      </c>
      <c r="I9" s="172"/>
    </row>
    <row r="10" spans="2:18" x14ac:dyDescent="0.2">
      <c r="B10" s="22" t="s">
        <v>143</v>
      </c>
      <c r="C10" s="4" t="s">
        <v>140</v>
      </c>
      <c r="D10" s="12" t="s">
        <v>29</v>
      </c>
      <c r="E10" s="4" t="s">
        <v>68</v>
      </c>
      <c r="F10" s="4" t="s">
        <v>73</v>
      </c>
      <c r="G10" s="4">
        <v>1</v>
      </c>
      <c r="H10" s="4" t="s">
        <v>70</v>
      </c>
      <c r="I10" s="172"/>
    </row>
    <row r="11" spans="2:18" x14ac:dyDescent="0.2">
      <c r="B11" s="22" t="s">
        <v>142</v>
      </c>
      <c r="C11" s="4" t="s">
        <v>140</v>
      </c>
      <c r="D11" s="12" t="s">
        <v>29</v>
      </c>
      <c r="E11" s="4" t="s">
        <v>74</v>
      </c>
      <c r="F11" s="4" t="s">
        <v>75</v>
      </c>
      <c r="G11" s="4">
        <v>1</v>
      </c>
      <c r="H11" s="4" t="s">
        <v>76</v>
      </c>
      <c r="I11" s="172"/>
    </row>
    <row r="12" spans="2:18" x14ac:dyDescent="0.2">
      <c r="B12" s="22" t="s">
        <v>149</v>
      </c>
      <c r="C12" s="4" t="s">
        <v>145</v>
      </c>
      <c r="D12" s="12" t="s">
        <v>29</v>
      </c>
      <c r="E12" s="4" t="s">
        <v>68</v>
      </c>
      <c r="F12" s="4" t="s">
        <v>77</v>
      </c>
      <c r="G12" s="4">
        <v>1</v>
      </c>
      <c r="H12" s="4" t="s">
        <v>70</v>
      </c>
      <c r="I12" s="172"/>
    </row>
    <row r="13" spans="2:18" x14ac:dyDescent="0.2">
      <c r="B13" s="22" t="s">
        <v>150</v>
      </c>
      <c r="C13" s="4" t="s">
        <v>145</v>
      </c>
      <c r="D13" s="12" t="s">
        <v>29</v>
      </c>
      <c r="E13" s="4" t="s">
        <v>74</v>
      </c>
      <c r="F13" s="4" t="s">
        <v>78</v>
      </c>
      <c r="G13" s="4">
        <v>1</v>
      </c>
      <c r="H13" s="4" t="s">
        <v>76</v>
      </c>
      <c r="I13" s="172"/>
    </row>
    <row r="14" spans="2:18" x14ac:dyDescent="0.2">
      <c r="B14" s="22" t="s">
        <v>147</v>
      </c>
      <c r="C14" s="4" t="s">
        <v>146</v>
      </c>
      <c r="D14" s="12" t="s">
        <v>29</v>
      </c>
      <c r="E14" s="4" t="s">
        <v>68</v>
      </c>
      <c r="F14" s="4" t="s">
        <v>77</v>
      </c>
      <c r="G14" s="4">
        <v>1</v>
      </c>
      <c r="H14" s="4" t="s">
        <v>70</v>
      </c>
      <c r="I14" s="172"/>
    </row>
    <row r="15" spans="2:18" x14ac:dyDescent="0.2">
      <c r="B15" s="22" t="s">
        <v>148</v>
      </c>
      <c r="C15" s="4" t="s">
        <v>146</v>
      </c>
      <c r="D15" s="12" t="s">
        <v>29</v>
      </c>
      <c r="E15" s="4" t="s">
        <v>74</v>
      </c>
      <c r="F15" s="4" t="s">
        <v>78</v>
      </c>
      <c r="G15" s="4">
        <v>1</v>
      </c>
      <c r="H15" s="4" t="s">
        <v>76</v>
      </c>
      <c r="I15" s="172"/>
    </row>
    <row r="16" spans="2:18" ht="12.95" customHeight="1" x14ac:dyDescent="0.2">
      <c r="B16" s="22" t="s">
        <v>7</v>
      </c>
      <c r="C16" s="4" t="s">
        <v>151</v>
      </c>
      <c r="D16" s="12" t="s">
        <v>29</v>
      </c>
      <c r="E16" s="4" t="s">
        <v>68</v>
      </c>
      <c r="F16" s="4" t="s">
        <v>79</v>
      </c>
      <c r="G16" s="4">
        <v>1</v>
      </c>
      <c r="H16" s="4" t="s">
        <v>70</v>
      </c>
      <c r="I16" s="172"/>
    </row>
    <row r="17" spans="2:9" x14ac:dyDescent="0.2">
      <c r="B17" s="22" t="s">
        <v>8</v>
      </c>
      <c r="C17" s="4" t="s">
        <v>152</v>
      </c>
      <c r="D17" s="12" t="s">
        <v>29</v>
      </c>
      <c r="E17" s="4" t="s">
        <v>74</v>
      </c>
      <c r="F17" s="4" t="s">
        <v>80</v>
      </c>
      <c r="G17" s="4">
        <v>2</v>
      </c>
      <c r="H17" s="4" t="s">
        <v>70</v>
      </c>
      <c r="I17" s="172"/>
    </row>
    <row r="18" spans="2:9" x14ac:dyDescent="0.2">
      <c r="B18" s="22" t="s">
        <v>9</v>
      </c>
      <c r="C18" s="4" t="s">
        <v>153</v>
      </c>
      <c r="D18" s="12" t="s">
        <v>29</v>
      </c>
      <c r="E18" s="4" t="s">
        <v>74</v>
      </c>
      <c r="F18" s="4" t="s">
        <v>81</v>
      </c>
      <c r="G18" s="4">
        <v>1</v>
      </c>
      <c r="H18" s="4" t="s">
        <v>70</v>
      </c>
      <c r="I18" s="172"/>
    </row>
    <row r="19" spans="2:9" x14ac:dyDescent="0.2">
      <c r="B19" s="22" t="s">
        <v>10</v>
      </c>
      <c r="C19" s="4" t="s">
        <v>154</v>
      </c>
      <c r="D19" s="12" t="s">
        <v>29</v>
      </c>
      <c r="E19" s="4" t="s">
        <v>74</v>
      </c>
      <c r="F19" s="4" t="s">
        <v>82</v>
      </c>
      <c r="G19" s="4">
        <v>1</v>
      </c>
      <c r="H19" s="4" t="s">
        <v>76</v>
      </c>
      <c r="I19" s="173"/>
    </row>
    <row r="20" spans="2:9" ht="12.95" customHeight="1" x14ac:dyDescent="0.2">
      <c r="B20" s="22" t="s">
        <v>173</v>
      </c>
      <c r="C20" s="4" t="s">
        <v>155</v>
      </c>
      <c r="D20" s="4"/>
      <c r="E20" s="188" t="s">
        <v>122</v>
      </c>
      <c r="F20" s="189"/>
      <c r="G20" s="189"/>
      <c r="H20" s="190"/>
      <c r="I20" s="155" t="s">
        <v>209</v>
      </c>
    </row>
    <row r="21" spans="2:9" x14ac:dyDescent="0.2">
      <c r="B21" s="22" t="s">
        <v>174</v>
      </c>
      <c r="C21" s="4" t="s">
        <v>156</v>
      </c>
      <c r="D21" s="4"/>
      <c r="E21" s="191"/>
      <c r="F21" s="192"/>
      <c r="G21" s="192"/>
      <c r="H21" s="193"/>
      <c r="I21" s="155">
        <v>26580</v>
      </c>
    </row>
    <row r="22" spans="2:9" x14ac:dyDescent="0.2">
      <c r="B22" s="22" t="s">
        <v>175</v>
      </c>
      <c r="C22" s="4" t="s">
        <v>157</v>
      </c>
      <c r="D22" s="4"/>
      <c r="E22" s="191"/>
      <c r="F22" s="192"/>
      <c r="G22" s="192"/>
      <c r="H22" s="193"/>
      <c r="I22" s="155" t="s">
        <v>208</v>
      </c>
    </row>
    <row r="23" spans="2:9" x14ac:dyDescent="0.2">
      <c r="B23" s="22" t="s">
        <v>176</v>
      </c>
      <c r="C23" s="4" t="s">
        <v>158</v>
      </c>
      <c r="D23" s="4"/>
      <c r="E23" s="191"/>
      <c r="F23" s="192"/>
      <c r="G23" s="192"/>
      <c r="H23" s="193"/>
      <c r="I23" s="155">
        <v>3229</v>
      </c>
    </row>
    <row r="24" spans="2:9" x14ac:dyDescent="0.2">
      <c r="B24" s="22" t="s">
        <v>177</v>
      </c>
      <c r="C24" s="4" t="s">
        <v>159</v>
      </c>
      <c r="D24" s="4"/>
      <c r="E24" s="191"/>
      <c r="F24" s="192"/>
      <c r="G24" s="192"/>
      <c r="H24" s="193"/>
      <c r="I24" s="155" t="s">
        <v>207</v>
      </c>
    </row>
    <row r="25" spans="2:9" x14ac:dyDescent="0.2">
      <c r="B25" s="22" t="s">
        <v>178</v>
      </c>
      <c r="C25" s="4" t="s">
        <v>160</v>
      </c>
      <c r="D25" s="4"/>
      <c r="E25" s="191"/>
      <c r="F25" s="192"/>
      <c r="G25" s="192"/>
      <c r="H25" s="193"/>
      <c r="I25" s="155" t="s">
        <v>210</v>
      </c>
    </row>
    <row r="26" spans="2:9" x14ac:dyDescent="0.2">
      <c r="B26" s="22" t="s">
        <v>179</v>
      </c>
      <c r="C26" s="4" t="s">
        <v>161</v>
      </c>
      <c r="D26" s="4"/>
      <c r="E26" s="191"/>
      <c r="F26" s="192"/>
      <c r="G26" s="192"/>
      <c r="H26" s="193"/>
      <c r="I26" s="155" t="s">
        <v>215</v>
      </c>
    </row>
    <row r="27" spans="2:9" x14ac:dyDescent="0.2">
      <c r="B27" s="22" t="s">
        <v>180</v>
      </c>
      <c r="C27" s="4" t="s">
        <v>162</v>
      </c>
      <c r="D27" s="4"/>
      <c r="E27" s="191"/>
      <c r="F27" s="192"/>
      <c r="G27" s="192"/>
      <c r="H27" s="193"/>
      <c r="I27" s="155" t="s">
        <v>210</v>
      </c>
    </row>
    <row r="28" spans="2:9" x14ac:dyDescent="0.2">
      <c r="B28" s="22" t="s">
        <v>181</v>
      </c>
      <c r="C28" s="4" t="s">
        <v>163</v>
      </c>
      <c r="D28" s="4"/>
      <c r="E28" s="191"/>
      <c r="F28" s="192"/>
      <c r="G28" s="192"/>
      <c r="H28" s="193"/>
      <c r="I28" s="155">
        <v>1.44</v>
      </c>
    </row>
    <row r="29" spans="2:9" x14ac:dyDescent="0.2">
      <c r="B29" s="22" t="s">
        <v>182</v>
      </c>
      <c r="C29" s="4" t="s">
        <v>164</v>
      </c>
      <c r="D29" s="4"/>
      <c r="E29" s="191"/>
      <c r="F29" s="192"/>
      <c r="G29" s="192"/>
      <c r="H29" s="193"/>
      <c r="I29" s="155" t="s">
        <v>211</v>
      </c>
    </row>
    <row r="30" spans="2:9" x14ac:dyDescent="0.2">
      <c r="B30" s="22" t="s">
        <v>183</v>
      </c>
      <c r="C30" s="4" t="s">
        <v>165</v>
      </c>
      <c r="D30" s="4"/>
      <c r="E30" s="191"/>
      <c r="F30" s="192"/>
      <c r="G30" s="192"/>
      <c r="H30" s="193"/>
      <c r="I30" s="155" t="s">
        <v>212</v>
      </c>
    </row>
    <row r="31" spans="2:9" x14ac:dyDescent="0.2">
      <c r="B31" s="22" t="s">
        <v>184</v>
      </c>
      <c r="C31" s="4" t="s">
        <v>166</v>
      </c>
      <c r="D31" s="4"/>
      <c r="E31" s="191"/>
      <c r="F31" s="192"/>
      <c r="G31" s="192"/>
      <c r="H31" s="193"/>
      <c r="I31" s="155" t="s">
        <v>214</v>
      </c>
    </row>
    <row r="32" spans="2:9" x14ac:dyDescent="0.2">
      <c r="B32" s="22" t="s">
        <v>185</v>
      </c>
      <c r="C32" s="4" t="s">
        <v>167</v>
      </c>
      <c r="D32" s="4"/>
      <c r="E32" s="191"/>
      <c r="F32" s="192"/>
      <c r="G32" s="192"/>
      <c r="H32" s="193"/>
      <c r="I32" s="155" t="s">
        <v>213</v>
      </c>
    </row>
    <row r="33" spans="2:9" x14ac:dyDescent="0.2">
      <c r="B33" s="22" t="s">
        <v>186</v>
      </c>
      <c r="C33" s="4" t="s">
        <v>168</v>
      </c>
      <c r="D33" s="4"/>
      <c r="E33" s="191"/>
      <c r="F33" s="192"/>
      <c r="G33" s="192"/>
      <c r="H33" s="193"/>
      <c r="I33" s="155" t="s">
        <v>213</v>
      </c>
    </row>
    <row r="34" spans="2:9" x14ac:dyDescent="0.2">
      <c r="B34" s="22" t="s">
        <v>187</v>
      </c>
      <c r="C34" s="4" t="s">
        <v>169</v>
      </c>
      <c r="D34" s="4"/>
      <c r="E34" s="191"/>
      <c r="F34" s="192"/>
      <c r="G34" s="192"/>
      <c r="H34" s="193"/>
      <c r="I34" s="155" t="s">
        <v>210</v>
      </c>
    </row>
    <row r="35" spans="2:9" x14ac:dyDescent="0.2">
      <c r="B35" s="22" t="s">
        <v>188</v>
      </c>
      <c r="C35" s="4" t="s">
        <v>170</v>
      </c>
      <c r="D35" s="4"/>
      <c r="E35" s="191"/>
      <c r="F35" s="192"/>
      <c r="G35" s="192"/>
      <c r="H35" s="193"/>
      <c r="I35" s="155">
        <v>7.67</v>
      </c>
    </row>
    <row r="36" spans="2:9" x14ac:dyDescent="0.2">
      <c r="B36" s="22" t="s">
        <v>135</v>
      </c>
      <c r="C36" s="4" t="s">
        <v>171</v>
      </c>
      <c r="D36" s="4"/>
      <c r="E36" s="191"/>
      <c r="F36" s="192"/>
      <c r="G36" s="192"/>
      <c r="H36" s="193"/>
      <c r="I36" s="155">
        <v>69.400000000000006</v>
      </c>
    </row>
    <row r="37" spans="2:9" x14ac:dyDescent="0.2">
      <c r="B37" s="23" t="s">
        <v>30</v>
      </c>
      <c r="C37" s="24" t="s">
        <v>172</v>
      </c>
      <c r="D37" s="24"/>
      <c r="E37" s="194"/>
      <c r="F37" s="195"/>
      <c r="G37" s="195"/>
      <c r="H37" s="196"/>
      <c r="I37" s="156" t="s">
        <v>212</v>
      </c>
    </row>
    <row r="39" spans="2:9" x14ac:dyDescent="0.2">
      <c r="B39" s="65" t="s">
        <v>91</v>
      </c>
    </row>
    <row r="41" spans="2:9" ht="25.5" x14ac:dyDescent="0.2">
      <c r="B41" s="205" t="s">
        <v>18</v>
      </c>
      <c r="C41" s="207" t="s">
        <v>19</v>
      </c>
      <c r="D41" s="209" t="s">
        <v>20</v>
      </c>
      <c r="E41" s="197" t="s">
        <v>37</v>
      </c>
      <c r="F41" s="199" t="s">
        <v>38</v>
      </c>
      <c r="G41" s="199" t="s">
        <v>39</v>
      </c>
      <c r="H41" s="201" t="s">
        <v>40</v>
      </c>
      <c r="I41" s="14" t="s">
        <v>92</v>
      </c>
    </row>
    <row r="42" spans="2:9" ht="25.5" x14ac:dyDescent="0.2">
      <c r="B42" s="217"/>
      <c r="C42" s="218"/>
      <c r="D42" s="219"/>
      <c r="E42" s="198"/>
      <c r="F42" s="200"/>
      <c r="G42" s="200"/>
      <c r="H42" s="202"/>
      <c r="I42" s="15" t="s">
        <v>93</v>
      </c>
    </row>
    <row r="43" spans="2:9" x14ac:dyDescent="0.2">
      <c r="B43" s="143" t="str">
        <f>IF('SSC Table OC2.1, OC2.2, OC2.3'!B53="", "", 'SSC Table OC2.1, OC2.2, OC2.3'!B53)</f>
        <v/>
      </c>
      <c r="C43" s="144" t="str">
        <f>IF('SSC Table OC2.1, OC2.2, OC2.3'!C53="", "", 'SSC Table OC2.1, OC2.2, OC2.3'!C53)</f>
        <v/>
      </c>
      <c r="D43" s="152" t="str">
        <f>IF('SSC Table OC2.1, OC2.2, OC2.3'!D53="", "", 'SSC Table OC2.1, OC2.2, OC2.3'!D53)</f>
        <v/>
      </c>
      <c r="E43" s="144"/>
      <c r="F43" s="144"/>
      <c r="G43" s="144"/>
      <c r="H43" s="144"/>
      <c r="I43" s="157"/>
    </row>
    <row r="44" spans="2:9" x14ac:dyDescent="0.2">
      <c r="B44" s="146" t="str">
        <f>IF('SSC Table OC2.1, OC2.2, OC2.3'!B54="", "", 'SSC Table OC2.1, OC2.2, OC2.3'!B54)</f>
        <v/>
      </c>
      <c r="C44" s="147" t="str">
        <f>IF('SSC Table OC2.1, OC2.2, OC2.3'!C54="", "", 'SSC Table OC2.1, OC2.2, OC2.3'!C54)</f>
        <v/>
      </c>
      <c r="D44" s="153" t="str">
        <f>IF('SSC Table OC2.1, OC2.2, OC2.3'!D54="", "", 'SSC Table OC2.1, OC2.2, OC2.3'!D54)</f>
        <v/>
      </c>
      <c r="E44" s="147"/>
      <c r="F44" s="147"/>
      <c r="G44" s="147"/>
      <c r="H44" s="147"/>
      <c r="I44" s="63"/>
    </row>
    <row r="45" spans="2:9" x14ac:dyDescent="0.2">
      <c r="B45" s="146" t="str">
        <f>IF('SSC Table OC2.1, OC2.2, OC2.3'!B55="", "", 'SSC Table OC2.1, OC2.2, OC2.3'!B55)</f>
        <v/>
      </c>
      <c r="C45" s="147" t="str">
        <f>IF('SSC Table OC2.1, OC2.2, OC2.3'!C55="", "", 'SSC Table OC2.1, OC2.2, OC2.3'!C55)</f>
        <v/>
      </c>
      <c r="D45" s="153" t="str">
        <f>IF('SSC Table OC2.1, OC2.2, OC2.3'!D55="", "", 'SSC Table OC2.1, OC2.2, OC2.3'!D55)</f>
        <v/>
      </c>
      <c r="E45" s="147"/>
      <c r="F45" s="147"/>
      <c r="G45" s="147"/>
      <c r="H45" s="147"/>
      <c r="I45" s="63"/>
    </row>
    <row r="46" spans="2:9" x14ac:dyDescent="0.2">
      <c r="B46" s="146" t="str">
        <f>IF('SSC Table OC2.1, OC2.2, OC2.3'!B56="", "", 'SSC Table OC2.1, OC2.2, OC2.3'!B56)</f>
        <v/>
      </c>
      <c r="C46" s="147" t="str">
        <f>IF('SSC Table OC2.1, OC2.2, OC2.3'!C56="", "", 'SSC Table OC2.1, OC2.2, OC2.3'!C56)</f>
        <v/>
      </c>
      <c r="D46" s="153" t="str">
        <f>IF('SSC Table OC2.1, OC2.2, OC2.3'!D56="", "", 'SSC Table OC2.1, OC2.2, OC2.3'!D56)</f>
        <v/>
      </c>
      <c r="E46" s="147"/>
      <c r="F46" s="147"/>
      <c r="G46" s="147"/>
      <c r="H46" s="147"/>
      <c r="I46" s="63"/>
    </row>
    <row r="47" spans="2:9" x14ac:dyDescent="0.2">
      <c r="B47" s="146" t="str">
        <f>IF('SSC Table OC2.1, OC2.2, OC2.3'!B57="", "", 'SSC Table OC2.1, OC2.2, OC2.3'!B57)</f>
        <v/>
      </c>
      <c r="C47" s="147" t="str">
        <f>IF('SSC Table OC2.1, OC2.2, OC2.3'!C57="", "", 'SSC Table OC2.1, OC2.2, OC2.3'!C57)</f>
        <v/>
      </c>
      <c r="D47" s="153" t="str">
        <f>IF('SSC Table OC2.1, OC2.2, OC2.3'!D57="", "", 'SSC Table OC2.1, OC2.2, OC2.3'!D57)</f>
        <v/>
      </c>
      <c r="E47" s="147"/>
      <c r="F47" s="147"/>
      <c r="G47" s="147"/>
      <c r="H47" s="147"/>
      <c r="I47" s="63"/>
    </row>
    <row r="48" spans="2:9" x14ac:dyDescent="0.2">
      <c r="B48" s="146" t="str">
        <f>IF('SSC Table OC2.1, OC2.2, OC2.3'!B58="", "", 'SSC Table OC2.1, OC2.2, OC2.3'!B58)</f>
        <v/>
      </c>
      <c r="C48" s="147" t="str">
        <f>IF('SSC Table OC2.1, OC2.2, OC2.3'!C58="", "", 'SSC Table OC2.1, OC2.2, OC2.3'!C58)</f>
        <v/>
      </c>
      <c r="D48" s="153" t="str">
        <f>IF('SSC Table OC2.1, OC2.2, OC2.3'!D58="", "", 'SSC Table OC2.1, OC2.2, OC2.3'!D58)</f>
        <v/>
      </c>
      <c r="E48" s="147"/>
      <c r="F48" s="147"/>
      <c r="G48" s="147"/>
      <c r="H48" s="147"/>
      <c r="I48" s="63"/>
    </row>
    <row r="49" spans="2:9" x14ac:dyDescent="0.2">
      <c r="B49" s="146" t="str">
        <f>IF('SSC Table OC2.1, OC2.2, OC2.3'!B59="", "", 'SSC Table OC2.1, OC2.2, OC2.3'!B59)</f>
        <v/>
      </c>
      <c r="C49" s="147" t="str">
        <f>IF('SSC Table OC2.1, OC2.2, OC2.3'!C59="", "", 'SSC Table OC2.1, OC2.2, OC2.3'!C59)</f>
        <v/>
      </c>
      <c r="D49" s="153" t="str">
        <f>IF('SSC Table OC2.1, OC2.2, OC2.3'!D59="", "", 'SSC Table OC2.1, OC2.2, OC2.3'!D59)</f>
        <v/>
      </c>
      <c r="E49" s="147"/>
      <c r="F49" s="147"/>
      <c r="G49" s="147"/>
      <c r="H49" s="147"/>
      <c r="I49" s="63"/>
    </row>
    <row r="50" spans="2:9" x14ac:dyDescent="0.2">
      <c r="B50" s="146" t="str">
        <f>IF('SSC Table OC2.1, OC2.2, OC2.3'!B60="", "", 'SSC Table OC2.1, OC2.2, OC2.3'!B60)</f>
        <v/>
      </c>
      <c r="C50" s="147" t="str">
        <f>IF('SSC Table OC2.1, OC2.2, OC2.3'!C60="", "", 'SSC Table OC2.1, OC2.2, OC2.3'!C60)</f>
        <v/>
      </c>
      <c r="D50" s="153" t="str">
        <f>IF('SSC Table OC2.1, OC2.2, OC2.3'!D60="", "", 'SSC Table OC2.1, OC2.2, OC2.3'!D60)</f>
        <v/>
      </c>
      <c r="E50" s="147"/>
      <c r="F50" s="147"/>
      <c r="G50" s="147"/>
      <c r="H50" s="147"/>
      <c r="I50" s="63"/>
    </row>
    <row r="51" spans="2:9" x14ac:dyDescent="0.2">
      <c r="B51" s="146" t="str">
        <f>IF('SSC Table OC2.1, OC2.2, OC2.3'!B61="", "", 'SSC Table OC2.1, OC2.2, OC2.3'!B61)</f>
        <v/>
      </c>
      <c r="C51" s="147" t="str">
        <f>IF('SSC Table OC2.1, OC2.2, OC2.3'!C61="", "", 'SSC Table OC2.1, OC2.2, OC2.3'!C61)</f>
        <v/>
      </c>
      <c r="D51" s="153" t="str">
        <f>IF('SSC Table OC2.1, OC2.2, OC2.3'!D61="", "", 'SSC Table OC2.1, OC2.2, OC2.3'!D61)</f>
        <v/>
      </c>
      <c r="E51" s="147"/>
      <c r="F51" s="147"/>
      <c r="G51" s="147"/>
      <c r="H51" s="147"/>
      <c r="I51" s="63"/>
    </row>
    <row r="52" spans="2:9" x14ac:dyDescent="0.2">
      <c r="B52" s="146" t="str">
        <f>IF('SSC Table OC2.1, OC2.2, OC2.3'!B62="", "", 'SSC Table OC2.1, OC2.2, OC2.3'!B62)</f>
        <v/>
      </c>
      <c r="C52" s="147" t="str">
        <f>IF('SSC Table OC2.1, OC2.2, OC2.3'!C62="", "", 'SSC Table OC2.1, OC2.2, OC2.3'!C62)</f>
        <v/>
      </c>
      <c r="D52" s="153" t="str">
        <f>IF('SSC Table OC2.1, OC2.2, OC2.3'!D62="", "", 'SSC Table OC2.1, OC2.2, OC2.3'!D62)</f>
        <v/>
      </c>
      <c r="E52" s="147"/>
      <c r="F52" s="147"/>
      <c r="G52" s="147"/>
      <c r="H52" s="147"/>
      <c r="I52" s="63"/>
    </row>
    <row r="53" spans="2:9" x14ac:dyDescent="0.2">
      <c r="B53" s="146" t="str">
        <f>IF('SSC Table OC2.1, OC2.2, OC2.3'!B63="", "", 'SSC Table OC2.1, OC2.2, OC2.3'!B63)</f>
        <v/>
      </c>
      <c r="C53" s="147" t="str">
        <f>IF('SSC Table OC2.1, OC2.2, OC2.3'!C63="", "", 'SSC Table OC2.1, OC2.2, OC2.3'!C63)</f>
        <v/>
      </c>
      <c r="D53" s="153" t="str">
        <f>IF('SSC Table OC2.1, OC2.2, OC2.3'!D63="", "", 'SSC Table OC2.1, OC2.2, OC2.3'!D63)</f>
        <v/>
      </c>
      <c r="E53" s="147"/>
      <c r="F53" s="147"/>
      <c r="G53" s="147"/>
      <c r="H53" s="147"/>
      <c r="I53" s="63"/>
    </row>
    <row r="54" spans="2:9" x14ac:dyDescent="0.2">
      <c r="B54" s="146" t="str">
        <f>IF('SSC Table OC2.1, OC2.2, OC2.3'!B64="", "", 'SSC Table OC2.1, OC2.2, OC2.3'!B64)</f>
        <v/>
      </c>
      <c r="C54" s="147" t="str">
        <f>IF('SSC Table OC2.1, OC2.2, OC2.3'!C64="", "", 'SSC Table OC2.1, OC2.2, OC2.3'!C64)</f>
        <v/>
      </c>
      <c r="D54" s="153" t="str">
        <f>IF('SSC Table OC2.1, OC2.2, OC2.3'!D64="", "", 'SSC Table OC2.1, OC2.2, OC2.3'!D64)</f>
        <v/>
      </c>
      <c r="E54" s="147"/>
      <c r="F54" s="147"/>
      <c r="G54" s="147"/>
      <c r="H54" s="147"/>
      <c r="I54" s="63"/>
    </row>
    <row r="55" spans="2:9" x14ac:dyDescent="0.2">
      <c r="B55" s="146" t="str">
        <f>IF('SSC Table OC2.1, OC2.2, OC2.3'!B65="", "", 'SSC Table OC2.1, OC2.2, OC2.3'!B65)</f>
        <v/>
      </c>
      <c r="C55" s="147" t="str">
        <f>IF('SSC Table OC2.1, OC2.2, OC2.3'!C65="", "", 'SSC Table OC2.1, OC2.2, OC2.3'!C65)</f>
        <v/>
      </c>
      <c r="D55" s="153" t="str">
        <f>IF('SSC Table OC2.1, OC2.2, OC2.3'!D65="", "", 'SSC Table OC2.1, OC2.2, OC2.3'!D65)</f>
        <v/>
      </c>
      <c r="E55" s="147"/>
      <c r="F55" s="147"/>
      <c r="G55" s="147"/>
      <c r="H55" s="147"/>
      <c r="I55" s="63"/>
    </row>
    <row r="56" spans="2:9" x14ac:dyDescent="0.2">
      <c r="B56" s="146" t="str">
        <f>IF('SSC Table OC2.1, OC2.2, OC2.3'!B66="", "", 'SSC Table OC2.1, OC2.2, OC2.3'!B66)</f>
        <v/>
      </c>
      <c r="C56" s="147" t="str">
        <f>IF('SSC Table OC2.1, OC2.2, OC2.3'!C66="", "", 'SSC Table OC2.1, OC2.2, OC2.3'!C66)</f>
        <v/>
      </c>
      <c r="D56" s="153" t="str">
        <f>IF('SSC Table OC2.1, OC2.2, OC2.3'!D66="", "", 'SSC Table OC2.1, OC2.2, OC2.3'!D66)</f>
        <v/>
      </c>
      <c r="E56" s="147"/>
      <c r="F56" s="147"/>
      <c r="G56" s="147"/>
      <c r="H56" s="147"/>
      <c r="I56" s="63"/>
    </row>
    <row r="57" spans="2:9" x14ac:dyDescent="0.2">
      <c r="B57" s="149" t="str">
        <f>IF('SSC Table OC2.1, OC2.2, OC2.3'!B67="", "", 'SSC Table OC2.1, OC2.2, OC2.3'!B67)</f>
        <v/>
      </c>
      <c r="C57" s="150" t="str">
        <f>IF('SSC Table OC2.1, OC2.2, OC2.3'!C67="", "", 'SSC Table OC2.1, OC2.2, OC2.3'!C67)</f>
        <v/>
      </c>
      <c r="D57" s="154" t="str">
        <f>IF('SSC Table OC2.1, OC2.2, OC2.3'!D67="", "", 'SSC Table OC2.1, OC2.2, OC2.3'!D67)</f>
        <v/>
      </c>
      <c r="E57" s="150"/>
      <c r="F57" s="150"/>
      <c r="G57" s="150"/>
      <c r="H57" s="150"/>
      <c r="I57" s="64"/>
    </row>
  </sheetData>
  <sheetProtection algorithmName="SHA-1" hashValue="ftnxo7BLhCLJHWrLIxoTV8wv9g8=" saltValue="Dg/ocW6WRnbcEy7Inej6sg==" spinCount="100000" sheet="1" insertRows="0"/>
  <mergeCells count="16">
    <mergeCell ref="B2:R2"/>
    <mergeCell ref="B4:B5"/>
    <mergeCell ref="C4:C5"/>
    <mergeCell ref="D4:D5"/>
    <mergeCell ref="B41:B42"/>
    <mergeCell ref="C41:C42"/>
    <mergeCell ref="D41:D42"/>
    <mergeCell ref="E20:H37"/>
    <mergeCell ref="E4:E5"/>
    <mergeCell ref="F4:F5"/>
    <mergeCell ref="G4:G5"/>
    <mergeCell ref="H4:H5"/>
    <mergeCell ref="E41:E42"/>
    <mergeCell ref="F41:F42"/>
    <mergeCell ref="G41:G42"/>
    <mergeCell ref="H41:H42"/>
  </mergeCells>
  <conditionalFormatting sqref="I43:I57">
    <cfRule type="expression" dxfId="0" priority="1">
      <formula>$B43&lt;&gt;""</formula>
    </cfRule>
  </conditionalFormatting>
  <pageMargins left="0.7" right="0.7" top="0.75" bottom="0.75" header="0.3" footer="0.3"/>
  <pageSetup paperSize="8"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17"/>
  <sheetViews>
    <sheetView tabSelected="1" workbookViewId="0">
      <selection activeCell="A23" sqref="A23"/>
    </sheetView>
  </sheetViews>
  <sheetFormatPr defaultRowHeight="15" x14ac:dyDescent="0.25"/>
  <cols>
    <col min="1" max="1" width="158.5703125" customWidth="1"/>
  </cols>
  <sheetData>
    <row r="2" spans="1:1" x14ac:dyDescent="0.25">
      <c r="A2" s="181" t="s">
        <v>200</v>
      </c>
    </row>
    <row r="3" spans="1:1" ht="24" customHeight="1" x14ac:dyDescent="0.25">
      <c r="A3" t="s">
        <v>201</v>
      </c>
    </row>
    <row r="4" spans="1:1" ht="34.5" customHeight="1" x14ac:dyDescent="0.25">
      <c r="A4" s="182" t="s">
        <v>202</v>
      </c>
    </row>
    <row r="7" spans="1:1" x14ac:dyDescent="0.25">
      <c r="A7" s="181" t="s">
        <v>203</v>
      </c>
    </row>
    <row r="8" spans="1:1" ht="80.25" customHeight="1" x14ac:dyDescent="0.25">
      <c r="A8" s="182" t="s">
        <v>218</v>
      </c>
    </row>
    <row r="11" spans="1:1" x14ac:dyDescent="0.25">
      <c r="A11" s="181" t="s">
        <v>204</v>
      </c>
    </row>
    <row r="12" spans="1:1" x14ac:dyDescent="0.25">
      <c r="A12" t="s">
        <v>205</v>
      </c>
    </row>
    <row r="15" spans="1:1" x14ac:dyDescent="0.25">
      <c r="A15" s="181" t="s">
        <v>206</v>
      </c>
    </row>
    <row r="16" spans="1:1" x14ac:dyDescent="0.25">
      <c r="A16" t="s">
        <v>216</v>
      </c>
    </row>
    <row r="17" spans="1:1" x14ac:dyDescent="0.25">
      <c r="A17" t="s">
        <v>217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13DD0776D8894298A41E867BFF6B9D" ma:contentTypeVersion="0" ma:contentTypeDescription="Create a new document." ma:contentTypeScope="" ma:versionID="2042b8235a25250ab87dfd5b319916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A7CA27-37AC-4FC2-B6EF-8AD0CEDECFAE}">
  <ds:schemaRefs>
    <ds:schemaRef ds:uri="http://schemas.microsoft.com/sharepoint/v3/contenttype/forms"/>
  </ds:schemaRefs>
</ds:datastoreItem>
</file>

<file path=customXml/itemProps2.xml><?xml version="1.0" encoding="utf-8"?>
<ds:datastoreItem xmlns:ds="http://schemas.openxmlformats.org/officeDocument/2006/customXml" ds:itemID="{74A9364D-D71B-4684-8801-D4D973ACFD7D}"/>
</file>

<file path=customXml/itemProps3.xml><?xml version="1.0" encoding="utf-8"?>
<ds:datastoreItem xmlns:ds="http://schemas.openxmlformats.org/officeDocument/2006/customXml" ds:itemID="{BFA7CA27-37AC-4FC2-B6EF-8AD0CEDECFAE}"/>
</file>

<file path=customXml/itemProps4.xml><?xml version="1.0" encoding="utf-8"?>
<ds:datastoreItem xmlns:ds="http://schemas.openxmlformats.org/officeDocument/2006/customXml" ds:itemID="{E64129F9-F1F4-4F32-919A-A49492DB54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Cover</vt:lpstr>
      <vt:lpstr>Validation</vt:lpstr>
      <vt:lpstr>Checks</vt:lpstr>
      <vt:lpstr>SSC Table Guidance</vt:lpstr>
      <vt:lpstr>SSC Table OC1</vt:lpstr>
      <vt:lpstr>SSC Table OC2.1, OC2.2, OC2.3</vt:lpstr>
      <vt:lpstr>SSC Table OC3</vt:lpstr>
      <vt:lpstr>SSC Table OC4</vt:lpstr>
      <vt:lpstr>SSC COMMENTARY</vt:lpstr>
      <vt:lpstr>OC1_Count</vt:lpstr>
      <vt:lpstr>OC2.1_Count</vt:lpstr>
      <vt:lpstr>OC3_Count</vt:lpstr>
      <vt:lpstr>OC4_Count</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Best</dc:creator>
  <cp:keywords/>
  <dc:description/>
  <cp:lastModifiedBy>Daniel Haire</cp:lastModifiedBy>
  <cp:revision/>
  <cp:lastPrinted>2019-08-28T10:46:32Z</cp:lastPrinted>
  <dcterms:created xsi:type="dcterms:W3CDTF">2019-07-18T15:05:16Z</dcterms:created>
  <dcterms:modified xsi:type="dcterms:W3CDTF">2019-08-29T12:30:51Z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0x0101003513DD0776D8894298A41E867BFF6B9D</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1788;#Outcomes and Customer Engagement|b01232e5-b09e-41f2-ba45-30ed0119ae0f</vt:lpwstr>
  </property>
  <property fmtid="{D5CDD505-2E9C-101B-9397-08002B2CF9AE}" pid="10" name="Stakeholder 3">
    <vt:lpwstr/>
  </property>
  <property fmtid="{D5CDD505-2E9C-101B-9397-08002B2CF9AE}" pid="11" name="Stakeholder">
    <vt:lpwstr/>
  </property>
  <property fmtid="{D5CDD505-2E9C-101B-9397-08002B2CF9AE}" pid="12" name="Security Classification">
    <vt:lpwstr>21;#OFFICIAL|c2540f30-f875-494b-a43f-ebfb5017a6ad</vt:lpwstr>
  </property>
</Properties>
</file>