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sp\ssw\reg\Business Plans\PR19\50. 30 August DD representation submission\"/>
    </mc:Choice>
  </mc:AlternateContent>
  <workbookProtection workbookAlgorithmName="SHA-512" workbookHashValue="mh5tfPuiSHFOPxVb0riSy3ZsfyIoyOlL2HY4LOJI+ZploYB5PTf3RAceC+1eA0XLUROwngn481eHzTffnzFZgA==" workbookSaltValue="VaERjfxcPHn3xZ3fAYPk0w==" workbookSpinCount="100000" lockStructure="1"/>
  <bookViews>
    <workbookView xWindow="0" yWindow="0" windowWidth="28800" windowHeight="11745" activeTab="1"/>
  </bookViews>
  <sheets>
    <sheet name="Cover" sheetId="8" r:id="rId1"/>
    <sheet name="RP1" sheetId="1" r:id="rId2"/>
    <sheet name="RP2" sheetId="2" r:id="rId3"/>
    <sheet name="RP3" sheetId="4" r:id="rId4"/>
    <sheet name="RP4" sheetId="3" r:id="rId5"/>
    <sheet name="Data validation" sheetId="7" state="hidden" r:id="rId6"/>
  </sheets>
  <definedNames>
    <definedName name="Conames">'Data validation'!$B$4:$C$21</definedName>
    <definedName name="_xlnm.Print_Area" localSheetId="0">Cover!$A$1:$R$26</definedName>
    <definedName name="_xlnm.Print_Area" localSheetId="1">'RP1'!$B$1:$J$122</definedName>
    <definedName name="_xlnm.Print_Area" localSheetId="2">'RP2'!$B$1:$D$74</definedName>
    <definedName name="_xlnm.Print_Area" localSheetId="3">'RP3'!$B$1:$E$121</definedName>
    <definedName name="_xlnm.Print_Area" localSheetId="4">'RP4'!$B$1:$E$82</definedName>
    <definedName name="_xlnm.Print_Titles" localSheetId="1">'RP1'!$1:$16</definedName>
    <definedName name="_xlnm.Print_Titles" localSheetId="2">'RP2'!$1:$16</definedName>
    <definedName name="_xlnm.Print_Titles" localSheetId="3">'RP3'!$1:$16</definedName>
    <definedName name="_xlnm.Print_Titles" localSheetId="4">'RP4'!$1:$16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1" l="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6" i="1"/>
  <c r="B55" i="1"/>
  <c r="B112" i="4"/>
  <c r="B113" i="4"/>
  <c r="B114" i="4"/>
  <c r="B115" i="4"/>
  <c r="B116" i="4"/>
  <c r="B103" i="4"/>
  <c r="B104" i="4"/>
  <c r="B105" i="4"/>
  <c r="B106" i="4"/>
  <c r="B107" i="4"/>
  <c r="B108" i="4"/>
  <c r="B109" i="4"/>
  <c r="B110" i="4"/>
  <c r="B111" i="4"/>
  <c r="B81" i="4"/>
  <c r="B82" i="4"/>
  <c r="B83" i="4"/>
  <c r="B84" i="4"/>
  <c r="B85" i="4"/>
  <c r="B86" i="4"/>
  <c r="B87" i="4"/>
  <c r="B88" i="4"/>
  <c r="B89" i="4"/>
  <c r="B90" i="4"/>
  <c r="B91" i="4"/>
  <c r="B92" i="4"/>
  <c r="B93" i="4"/>
  <c r="B94" i="4"/>
  <c r="B95" i="4"/>
  <c r="B96" i="4"/>
  <c r="B97" i="4"/>
  <c r="B98" i="4"/>
  <c r="B99" i="4"/>
  <c r="B100" i="4"/>
  <c r="B101" i="4"/>
  <c r="B102" i="4"/>
  <c r="B60" i="4"/>
  <c r="B61" i="4"/>
  <c r="B62" i="4"/>
  <c r="B63" i="4"/>
  <c r="B64" i="4"/>
  <c r="B65" i="4"/>
  <c r="B66" i="4"/>
  <c r="B67" i="4"/>
  <c r="B68" i="4"/>
  <c r="B69" i="4"/>
  <c r="B70" i="4"/>
  <c r="B71" i="4"/>
  <c r="B72" i="4"/>
  <c r="B73" i="4"/>
  <c r="B74" i="4"/>
  <c r="B75" i="4"/>
  <c r="B76" i="4"/>
  <c r="B77" i="4"/>
  <c r="B78" i="4"/>
  <c r="B79" i="4"/>
  <c r="B80" i="4"/>
  <c r="J4" i="1"/>
  <c r="E4" i="3" s="1"/>
  <c r="B53" i="1"/>
  <c r="B52" i="1"/>
  <c r="B51" i="1"/>
  <c r="B50" i="1"/>
  <c r="B49" i="1"/>
  <c r="B48" i="1"/>
  <c r="B47" i="1"/>
  <c r="B46" i="1"/>
  <c r="B45" i="1"/>
  <c r="B44" i="1"/>
  <c r="B43" i="1"/>
  <c r="B42" i="1"/>
  <c r="B41" i="1"/>
  <c r="B40" i="1"/>
  <c r="B39" i="1"/>
  <c r="B38" i="1"/>
  <c r="B36" i="1"/>
  <c r="B35" i="1"/>
  <c r="B34" i="1"/>
  <c r="B33" i="1"/>
  <c r="B32" i="1"/>
  <c r="B31" i="1"/>
  <c r="B30" i="1"/>
  <c r="B29" i="1"/>
  <c r="B28" i="1"/>
  <c r="B27" i="1"/>
  <c r="B26" i="1"/>
  <c r="B25" i="1"/>
  <c r="B24" i="1"/>
  <c r="B23" i="1"/>
  <c r="B22" i="1"/>
  <c r="B21" i="1"/>
  <c r="B20" i="1"/>
  <c r="B19"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B57" i="1"/>
  <c r="B37" i="1"/>
  <c r="B54" i="1"/>
  <c r="B57" i="4"/>
  <c r="B53" i="4"/>
  <c r="B49" i="4"/>
  <c r="B45" i="4"/>
  <c r="B41" i="4"/>
  <c r="B37" i="4"/>
  <c r="B33" i="4"/>
  <c r="B29" i="4"/>
  <c r="B25" i="4"/>
  <c r="B21" i="4"/>
  <c r="B56" i="4"/>
  <c r="B52" i="4"/>
  <c r="B48" i="4"/>
  <c r="B44" i="4"/>
  <c r="B40" i="4"/>
  <c r="B36" i="4"/>
  <c r="B32" i="4"/>
  <c r="B28" i="4"/>
  <c r="B24" i="4"/>
  <c r="B20" i="4"/>
  <c r="B59" i="4"/>
  <c r="B55" i="4"/>
  <c r="B51" i="4"/>
  <c r="B47" i="4"/>
  <c r="B43" i="4"/>
  <c r="B39" i="4"/>
  <c r="B35" i="4"/>
  <c r="B31" i="4"/>
  <c r="B27" i="4"/>
  <c r="B23" i="4"/>
  <c r="B19" i="4"/>
  <c r="B58" i="4"/>
  <c r="B54" i="4"/>
  <c r="B50" i="4"/>
  <c r="B46" i="4"/>
  <c r="B42" i="4"/>
  <c r="B38" i="4"/>
  <c r="B34" i="4"/>
  <c r="B30" i="4"/>
  <c r="B26" i="4"/>
  <c r="B22" i="4"/>
  <c r="B18" i="4"/>
  <c r="E3" i="3"/>
  <c r="E3" i="4"/>
  <c r="D3" i="2"/>
  <c r="B17" i="4"/>
  <c r="E4" i="4" l="1"/>
  <c r="D4" i="2"/>
</calcChain>
</file>

<file path=xl/sharedStrings.xml><?xml version="1.0" encoding="utf-8"?>
<sst xmlns="http://schemas.openxmlformats.org/spreadsheetml/2006/main" count="465" uniqueCount="421">
  <si>
    <t>Setting expectations for companies' representations on the 2019 draft determinations</t>
  </si>
  <si>
    <t>PR19 Draft determination representation table (RP1)</t>
  </si>
  <si>
    <t>Select company</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</si>
  <si>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</si>
  <si>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only submit relevant cost tables where costs have changed. Companies should indicate clearly in </t>
    </r>
    <r>
      <rPr>
        <sz val="10"/>
        <color rgb="FFFF0000"/>
        <rFont val="Arial"/>
        <family val="2"/>
      </rPr>
      <t>red formatting</t>
    </r>
    <r>
      <rPr>
        <sz val="10"/>
        <color theme="1"/>
        <rFont val="Arial"/>
        <family val="2"/>
      </rPr>
      <t xml:space="preserve"> what those changes are when compared to 1 April 2019 submission (for fast track companies, 3 September 2018 or 11 February 2019 submitted data as appropriate).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</si>
  <si>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</si>
  <si>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</si>
  <si>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</si>
  <si>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</si>
  <si>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</si>
  <si>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</si>
  <si>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</si>
  <si>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</si>
  <si>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</si>
  <si>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</si>
  <si>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t>
  </si>
  <si>
    <t>Water resources, Water network plus, Wastewater network plus, Bioresources, Residential retail, Business retail, Dummy control</t>
  </si>
  <si>
    <t>Table number, line number and line description</t>
  </si>
  <si>
    <t>Document name, page and paragraph references</t>
  </si>
  <si>
    <t>KEY</t>
  </si>
  <si>
    <t>Inputs cells</t>
  </si>
  <si>
    <t>Calculated cells</t>
  </si>
  <si>
    <t>Copied cells</t>
  </si>
  <si>
    <t>PR19 Draft determination representation table (RP2)</t>
  </si>
  <si>
    <t>Draft determination action and interventions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</si>
  <si>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t>
    </r>
    <r>
      <rPr>
        <sz val="10"/>
        <color theme="1"/>
        <rFont val="Wingdings"/>
        <charset val="2"/>
      </rPr>
      <t>l</t>
    </r>
    <r>
      <rPr>
        <sz val="10"/>
        <color theme="1"/>
        <rFont val="Arial"/>
        <family val="2"/>
      </rPr>
      <t xml:space="preserve"> </t>
    </r>
    <r>
      <rPr>
        <sz val="10"/>
        <rFont val="Arial"/>
        <family val="2"/>
      </rPr>
      <t>any further action</t>
    </r>
    <r>
      <rPr>
        <sz val="10"/>
        <color theme="1"/>
        <rFont val="Arial"/>
        <family val="2"/>
      </rPr>
      <t xml:space="preserve">s set out in their draft determination action and intervention summary documents;
</t>
    </r>
    <r>
      <rPr>
        <sz val="10"/>
        <color theme="1"/>
        <rFont val="Wingdings"/>
        <charset val="2"/>
      </rPr>
      <t>l</t>
    </r>
    <r>
      <rPr>
        <sz val="10"/>
        <color theme="1"/>
        <rFont val="Arial"/>
        <family val="2"/>
      </rPr>
      <t xml:space="preserve"> </t>
    </r>
    <r>
      <rPr>
        <sz val="10"/>
        <rFont val="Arial"/>
        <family val="2"/>
      </rPr>
      <t xml:space="preserve">other </t>
    </r>
    <r>
      <rPr>
        <sz val="10"/>
        <color theme="1"/>
        <rFont val="Arial"/>
        <family val="2"/>
      </rPr>
      <t xml:space="preserve">actions set out in their draft determination company specific documents; and
</t>
    </r>
    <r>
      <rPr>
        <sz val="10"/>
        <color theme="1"/>
        <rFont val="Wingdings"/>
        <charset val="2"/>
      </rPr>
      <t>l</t>
    </r>
    <r>
      <rPr>
        <sz val="10"/>
        <color theme="1"/>
        <rFont val="Arial"/>
        <family val="2"/>
      </rPr>
      <t xml:space="preserve"> generic actions for all companies required by Ofwat.
In addition, where companies make representations on issues connected to existing actions or interventions set out in the policy area action and intervention documents, we request that these are signposted in this table.</t>
    </r>
  </si>
  <si>
    <t>Action reference or DD document reference</t>
  </si>
  <si>
    <t>Draft determination action description</t>
  </si>
  <si>
    <t>e.g. XXX.RR.A8</t>
  </si>
  <si>
    <t>We expect the company to provide Board assurance to confirm how the financeability and financial resilience of the actual structure will be maintained in the context of our draft determination.</t>
  </si>
  <si>
    <t>e.g. DD summary, section 5.1</t>
  </si>
  <si>
    <t>We request that the company provides a restated and compliant Board assurance statement that its plan is financeable on both the notional and actual structures.</t>
  </si>
  <si>
    <t>e.g. Generic</t>
  </si>
  <si>
    <t>We require all companies to demonstrate that they are financeable on a notional and actual basis using our draft determination version of the financial model.</t>
  </si>
  <si>
    <t>PR19 Draft determination representation table (RP3)</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</si>
  <si>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</si>
  <si>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or intervention. Items related to existing actions and interventions should be listed in table RP2.</t>
    </r>
  </si>
  <si>
    <t>New issue reference</t>
  </si>
  <si>
    <t>New issue or action identified by the company</t>
  </si>
  <si>
    <t>Proposed change to the draft determination</t>
  </si>
  <si>
    <t>PR19 Draft determination representation table (RP4)</t>
  </si>
  <si>
    <t>Schedule of data requirements for the final determination</t>
  </si>
  <si>
    <r>
      <rPr>
        <b/>
        <u/>
        <sz val="10"/>
        <color theme="1"/>
        <rFont val="Arial"/>
        <family val="2"/>
      </rPr>
      <t>Guidance:</t>
    </r>
    <r>
      <rPr>
        <sz val="10"/>
        <color theme="1"/>
        <rFont val="Arial"/>
        <family val="2"/>
      </rPr>
      <t xml:space="preserve">
This table sets out:
</t>
    </r>
    <r>
      <rPr>
        <sz val="10"/>
        <color theme="1"/>
        <rFont val="Wingdings"/>
        <charset val="2"/>
      </rPr>
      <t>l</t>
    </r>
    <r>
      <rPr>
        <sz val="10"/>
        <color theme="1"/>
        <rFont val="Arial"/>
        <family val="2"/>
      </rPr>
      <t xml:space="preserve"> those business plan tabl</t>
    </r>
    <r>
      <rPr>
        <sz val="10"/>
        <rFont val="Arial"/>
        <family val="2"/>
      </rPr>
      <t xml:space="preserve">es </t>
    </r>
    <r>
      <rPr>
        <sz val="10"/>
        <color theme="1"/>
        <rFont val="Arial"/>
        <family val="2"/>
      </rPr>
      <t xml:space="preserve">we expect companies to resubmit in light of our draft determinations;
</t>
    </r>
    <r>
      <rPr>
        <sz val="10"/>
        <color theme="1"/>
        <rFont val="Wingdings"/>
        <charset val="2"/>
      </rPr>
      <t>l</t>
    </r>
    <r>
      <rPr>
        <sz val="9"/>
        <color theme="1"/>
        <rFont val="Arial"/>
        <family val="2"/>
      </rPr>
      <t xml:space="preserve"> </t>
    </r>
    <r>
      <rPr>
        <sz val="10"/>
        <color theme="1"/>
        <rFont val="Arial"/>
        <family val="2"/>
      </rPr>
      <t>specific</t>
    </r>
    <r>
      <rPr>
        <sz val="9"/>
        <color theme="1"/>
        <rFont val="Arial"/>
        <family val="2"/>
      </rPr>
      <t xml:space="preserve"> </t>
    </r>
    <r>
      <rPr>
        <sz val="10"/>
        <color theme="1"/>
        <rFont val="Arial"/>
        <family val="2"/>
      </rPr>
      <t xml:space="preserve">data we require for the final determination; and
</t>
    </r>
    <r>
      <rPr>
        <sz val="10"/>
        <color theme="1"/>
        <rFont val="Wingdings"/>
        <charset val="2"/>
      </rPr>
      <t>l</t>
    </r>
    <r>
      <rPr>
        <sz val="10"/>
        <color theme="1"/>
        <rFont val="Arial"/>
        <family val="2"/>
      </rPr>
      <t xml:space="preserve"> confirmation of other business plan tables companies are choosing to resubmit in support of their representations.
Companies </t>
    </r>
    <r>
      <rPr>
        <sz val="10"/>
        <color rgb="FF0078C9"/>
        <rFont val="Franklin Gothic Demi"/>
        <family val="2"/>
      </rPr>
      <t>should only resubmit tables where changes have been made from their 1 April 2019 submission (for fast track companies, 3 September 2018 or 11 February 2019 submitted data as appropriate)</t>
    </r>
    <r>
      <rPr>
        <sz val="10"/>
        <color theme="1"/>
        <rFont val="Arial"/>
        <family val="2"/>
      </rPr>
      <t xml:space="preserve">. All changes should be highlighted in </t>
    </r>
    <r>
      <rPr>
        <sz val="10"/>
        <color rgb="FFFF0000"/>
        <rFont val="Arial"/>
        <family val="2"/>
      </rPr>
      <t>red formatting in the tables</t>
    </r>
    <r>
      <rPr>
        <sz val="10"/>
        <color theme="1"/>
        <rFont val="Arial"/>
        <family val="2"/>
      </rPr>
      <t>.
We expect companies to publish the updated tables they submit to Ofwat as part of their representation on the draft determinations.</t>
    </r>
  </si>
  <si>
    <t>Table number</t>
  </si>
  <si>
    <t>Table description</t>
  </si>
  <si>
    <t>Reason for resubmission</t>
  </si>
  <si>
    <t>Required for</t>
  </si>
  <si>
    <t>WS1</t>
  </si>
  <si>
    <t>Wholesale water operating and capital expenditure by business unit</t>
  </si>
  <si>
    <t>All companies (and for Portsmouth Water only, a separate table WS1 for Havant Thicket)</t>
  </si>
  <si>
    <t>WS2</t>
  </si>
  <si>
    <t>Wholesale water capital and operating enhancement expenditure by purpose</t>
  </si>
  <si>
    <t>All companies</t>
  </si>
  <si>
    <t>WWS1</t>
  </si>
  <si>
    <t>Wholesale wastewater operating and capital expenditure by business unit</t>
  </si>
  <si>
    <t>Wastewater companies</t>
  </si>
  <si>
    <t>WWS2</t>
  </si>
  <si>
    <t>Wholesale wastewater capital and operating enhancement expenditure by purpose</t>
  </si>
  <si>
    <t>Dmmy1</t>
  </si>
  <si>
    <t>Dummy price control operating and capital expenditure by business unit</t>
  </si>
  <si>
    <t>Thames Water</t>
  </si>
  <si>
    <t>R1</t>
  </si>
  <si>
    <t>Residential retail</t>
  </si>
  <si>
    <t>R4</t>
  </si>
  <si>
    <t>Business retail ~ Welsh companies</t>
  </si>
  <si>
    <t>Dŵr Cymru and Hafren Dyfrdwy</t>
  </si>
  <si>
    <t>R5</t>
  </si>
  <si>
    <t>Business retail ~ non-exited companies operating in England</t>
  </si>
  <si>
    <t>Yorkshire Water</t>
  </si>
  <si>
    <t>APP26</t>
  </si>
  <si>
    <t>RoRE Scenarios</t>
  </si>
  <si>
    <t>As set out in the risk and return actions and interventions tracker we expect all companies to resubmit App26.</t>
  </si>
  <si>
    <t>PR19 draft determinations - Outcomes representations data submission</t>
  </si>
  <si>
    <t>Performance commitments (PCs) and outcome delivery incentives (ODIs)</t>
  </si>
  <si>
    <t>To provide a new set of P10s and P90s for each outcome where we have intervened and the overall P10 and P90 for ODIs as the ODIs are set in the draft determinations. To provide shadow reporting of 2018-19 actual performance.</t>
  </si>
  <si>
    <t>PR19 draft determinations - Developer services data request</t>
  </si>
  <si>
    <t>Developer services - Wholesale water
Developer services - Wholesale wastewater</t>
  </si>
  <si>
    <t>A data request which builds on the all-company query we issued in April 2019. We have refined our definitions, particularly with regard to self-lay activity in order to improve the consistency of the data across the industry.</t>
  </si>
  <si>
    <t>All companies
Wastewater companies</t>
  </si>
  <si>
    <t>Company name</t>
  </si>
  <si>
    <t>Acronym</t>
  </si>
  <si>
    <t>CA</t>
  </si>
  <si>
    <t>Price control</t>
  </si>
  <si>
    <t>DD</t>
  </si>
  <si>
    <t>XXX</t>
  </si>
  <si>
    <t>DD.CA1</t>
  </si>
  <si>
    <t>Water resources</t>
  </si>
  <si>
    <t>DD001</t>
  </si>
  <si>
    <t>Affinity Water</t>
  </si>
  <si>
    <t>AFW</t>
  </si>
  <si>
    <t>DD.CA2</t>
  </si>
  <si>
    <t>Water network plus</t>
  </si>
  <si>
    <t>DD002</t>
  </si>
  <si>
    <t>Anglian Water</t>
  </si>
  <si>
    <t>ANH</t>
  </si>
  <si>
    <t>DD.CA3</t>
  </si>
  <si>
    <t>Wastewater network plus</t>
  </si>
  <si>
    <t>DD003</t>
  </si>
  <si>
    <t>Bristol Water</t>
  </si>
  <si>
    <t>BRL</t>
  </si>
  <si>
    <t>DD.CA4</t>
  </si>
  <si>
    <t>Bioresources</t>
  </si>
  <si>
    <t>DD004</t>
  </si>
  <si>
    <t>Dŵr Cymru</t>
  </si>
  <si>
    <t>WSH</t>
  </si>
  <si>
    <t>DD.CA5</t>
  </si>
  <si>
    <t>DD005</t>
  </si>
  <si>
    <t xml:space="preserve">Hafren Dyfrdwy </t>
  </si>
  <si>
    <t>HDD</t>
  </si>
  <si>
    <t>DD.CA6</t>
  </si>
  <si>
    <t>Business retail</t>
  </si>
  <si>
    <t>DD006</t>
  </si>
  <si>
    <t>Northumbrian Water</t>
  </si>
  <si>
    <t>NES</t>
  </si>
  <si>
    <t>DD.CA7</t>
  </si>
  <si>
    <t>Dummy control</t>
  </si>
  <si>
    <t>DD007</t>
  </si>
  <si>
    <t>Portsmouth Water</t>
  </si>
  <si>
    <t>PRT</t>
  </si>
  <si>
    <t>DD.CA8</t>
  </si>
  <si>
    <t>DD008</t>
  </si>
  <si>
    <t>SES Water</t>
  </si>
  <si>
    <t>SES</t>
  </si>
  <si>
    <t>DD.CA9</t>
  </si>
  <si>
    <t>DD009</t>
  </si>
  <si>
    <t>Severn Trent England</t>
  </si>
  <si>
    <t>SVE</t>
  </si>
  <si>
    <t>DD.CA10</t>
  </si>
  <si>
    <t>DD010</t>
  </si>
  <si>
    <t>Southern Water</t>
  </si>
  <si>
    <t>SRN</t>
  </si>
  <si>
    <t>DD.CA11</t>
  </si>
  <si>
    <t>DD011</t>
  </si>
  <si>
    <t>South East Water</t>
  </si>
  <si>
    <t>SEW</t>
  </si>
  <si>
    <t>DD.CA12</t>
  </si>
  <si>
    <t>DD012</t>
  </si>
  <si>
    <t>South Staffs Water</t>
  </si>
  <si>
    <t>SSC</t>
  </si>
  <si>
    <t>DD.CA13</t>
  </si>
  <si>
    <t>DD013</t>
  </si>
  <si>
    <t>South West Water</t>
  </si>
  <si>
    <t>SWB</t>
  </si>
  <si>
    <t>DD.CA14</t>
  </si>
  <si>
    <t>DD014</t>
  </si>
  <si>
    <t>TMS</t>
  </si>
  <si>
    <t>DD.CA15</t>
  </si>
  <si>
    <t>DD015</t>
  </si>
  <si>
    <t>United Utilities</t>
  </si>
  <si>
    <t>UU</t>
  </si>
  <si>
    <t>DD.CA16</t>
  </si>
  <si>
    <t>DD016</t>
  </si>
  <si>
    <t>Wessex Water</t>
  </si>
  <si>
    <t>WSX</t>
  </si>
  <si>
    <t>DD.CA17</t>
  </si>
  <si>
    <t>DD017</t>
  </si>
  <si>
    <t>YKY</t>
  </si>
  <si>
    <t>DD.CA18</t>
  </si>
  <si>
    <t>DD018</t>
  </si>
  <si>
    <t>DD.CA19</t>
  </si>
  <si>
    <t>DD019</t>
  </si>
  <si>
    <t>DD.CA20</t>
  </si>
  <si>
    <t>DD020</t>
  </si>
  <si>
    <t>DD.CA21</t>
  </si>
  <si>
    <t>DD021</t>
  </si>
  <si>
    <t>DD.CA22</t>
  </si>
  <si>
    <t>DD022</t>
  </si>
  <si>
    <t>DD.CA23</t>
  </si>
  <si>
    <t>DD023</t>
  </si>
  <si>
    <t>DD.CA24</t>
  </si>
  <si>
    <t>DD024</t>
  </si>
  <si>
    <t>DD.CA25</t>
  </si>
  <si>
    <t>DD025</t>
  </si>
  <si>
    <t>DD.CA26</t>
  </si>
  <si>
    <t>DD026</t>
  </si>
  <si>
    <t>DD.CA27</t>
  </si>
  <si>
    <t>DD027</t>
  </si>
  <si>
    <t>DD.CA28</t>
  </si>
  <si>
    <t>DD028</t>
  </si>
  <si>
    <t>DD.CA29</t>
  </si>
  <si>
    <t>DD029</t>
  </si>
  <si>
    <t>DD.CA30</t>
  </si>
  <si>
    <t>DD030</t>
  </si>
  <si>
    <t>DD.CA31</t>
  </si>
  <si>
    <t>DD031</t>
  </si>
  <si>
    <t>DD.CA32</t>
  </si>
  <si>
    <t>DD032</t>
  </si>
  <si>
    <t>DD.CA33</t>
  </si>
  <si>
    <t>DD033</t>
  </si>
  <si>
    <t>DD.CA34</t>
  </si>
  <si>
    <t>DD034</t>
  </si>
  <si>
    <t>DD.CA35</t>
  </si>
  <si>
    <t>DD035</t>
  </si>
  <si>
    <t>DD.CA36</t>
  </si>
  <si>
    <t>DD036</t>
  </si>
  <si>
    <t>DD.CA37</t>
  </si>
  <si>
    <t>DD037</t>
  </si>
  <si>
    <t>DD.CA38</t>
  </si>
  <si>
    <t>DD038</t>
  </si>
  <si>
    <t>DD.CA39</t>
  </si>
  <si>
    <t>DD039</t>
  </si>
  <si>
    <t>DD.CA40</t>
  </si>
  <si>
    <t>DD040</t>
  </si>
  <si>
    <t>DD.CA41</t>
  </si>
  <si>
    <t>DD041</t>
  </si>
  <si>
    <t>DD.CA42</t>
  </si>
  <si>
    <t>DD042</t>
  </si>
  <si>
    <t>DD.CA43</t>
  </si>
  <si>
    <t>DD043</t>
  </si>
  <si>
    <t>DD.CA44</t>
  </si>
  <si>
    <t>DD044</t>
  </si>
  <si>
    <t>DD.CA45</t>
  </si>
  <si>
    <t>DD045</t>
  </si>
  <si>
    <t>DD.CA46</t>
  </si>
  <si>
    <t>DD046</t>
  </si>
  <si>
    <t>DD.CA47</t>
  </si>
  <si>
    <t>DD047</t>
  </si>
  <si>
    <t>DD.CA48</t>
  </si>
  <si>
    <t>DD048</t>
  </si>
  <si>
    <t>DD.CA49</t>
  </si>
  <si>
    <t>DD049</t>
  </si>
  <si>
    <t>DD.CA50</t>
  </si>
  <si>
    <t>DD050</t>
  </si>
  <si>
    <t>DD.CA51</t>
  </si>
  <si>
    <t>DD051</t>
  </si>
  <si>
    <t>DD.CA52</t>
  </si>
  <si>
    <t>DD052</t>
  </si>
  <si>
    <t>DD.CA53</t>
  </si>
  <si>
    <t>DD053</t>
  </si>
  <si>
    <t>DD.CA54</t>
  </si>
  <si>
    <t>DD054</t>
  </si>
  <si>
    <t>DD.CA55</t>
  </si>
  <si>
    <t>DD055</t>
  </si>
  <si>
    <t>DD.CA56</t>
  </si>
  <si>
    <t>DD056</t>
  </si>
  <si>
    <t>DD.CA57</t>
  </si>
  <si>
    <t>DD057</t>
  </si>
  <si>
    <t>DD.CA58</t>
  </si>
  <si>
    <t>DD058</t>
  </si>
  <si>
    <t>DD.CA59</t>
  </si>
  <si>
    <t>DD059</t>
  </si>
  <si>
    <t>DD.CA60</t>
  </si>
  <si>
    <t>DD060</t>
  </si>
  <si>
    <t>DD.CA61</t>
  </si>
  <si>
    <t>DD061</t>
  </si>
  <si>
    <t>DD.CA62</t>
  </si>
  <si>
    <t>DD062</t>
  </si>
  <si>
    <t>DD.CA63</t>
  </si>
  <si>
    <t>DD063</t>
  </si>
  <si>
    <t>DD.CA64</t>
  </si>
  <si>
    <t>DD064</t>
  </si>
  <si>
    <t>DD.CA65</t>
  </si>
  <si>
    <t>DD065</t>
  </si>
  <si>
    <t>DD.CA66</t>
  </si>
  <si>
    <t>DD066</t>
  </si>
  <si>
    <t>DD.CA67</t>
  </si>
  <si>
    <t>DD067</t>
  </si>
  <si>
    <t>DD.CA68</t>
  </si>
  <si>
    <t>DD068</t>
  </si>
  <si>
    <t>DD.CA69</t>
  </si>
  <si>
    <t>DD069</t>
  </si>
  <si>
    <t>DD.CA70</t>
  </si>
  <si>
    <t>DD070</t>
  </si>
  <si>
    <t>DD.CA71</t>
  </si>
  <si>
    <t>DD071</t>
  </si>
  <si>
    <t>DD.CA72</t>
  </si>
  <si>
    <t>DD072</t>
  </si>
  <si>
    <t>DD.CA73</t>
  </si>
  <si>
    <t>DD073</t>
  </si>
  <si>
    <t>DD.CA74</t>
  </si>
  <si>
    <t>DD074</t>
  </si>
  <si>
    <t>DD.CA75</t>
  </si>
  <si>
    <t>DD075</t>
  </si>
  <si>
    <t>DD.CA76</t>
  </si>
  <si>
    <t>DD076</t>
  </si>
  <si>
    <t>DD.CA77</t>
  </si>
  <si>
    <t>DD077</t>
  </si>
  <si>
    <t>DD.CA78</t>
  </si>
  <si>
    <t>DD078</t>
  </si>
  <si>
    <t>DD.CA79</t>
  </si>
  <si>
    <t>DD079</t>
  </si>
  <si>
    <t>DD.CA80</t>
  </si>
  <si>
    <t>DD080</t>
  </si>
  <si>
    <t>DD.CA81</t>
  </si>
  <si>
    <t>DD081</t>
  </si>
  <si>
    <t>DD.CA82</t>
  </si>
  <si>
    <t>DD082</t>
  </si>
  <si>
    <t>DD.CA83</t>
  </si>
  <si>
    <t>DD083</t>
  </si>
  <si>
    <t>DD.CA84</t>
  </si>
  <si>
    <t>DD084</t>
  </si>
  <si>
    <t>DD.CA85</t>
  </si>
  <si>
    <t>DD085</t>
  </si>
  <si>
    <t>DD.CA86</t>
  </si>
  <si>
    <t>DD086</t>
  </si>
  <si>
    <t>DD.CA87</t>
  </si>
  <si>
    <t>DD087</t>
  </si>
  <si>
    <t>DD.CA88</t>
  </si>
  <si>
    <t>DD088</t>
  </si>
  <si>
    <t>DD.CA89</t>
  </si>
  <si>
    <t>DD089</t>
  </si>
  <si>
    <t>DD.CA90</t>
  </si>
  <si>
    <t>DD090</t>
  </si>
  <si>
    <t>DD.CA91</t>
  </si>
  <si>
    <t>DD091</t>
  </si>
  <si>
    <t>DD.CA92</t>
  </si>
  <si>
    <t>DD092</t>
  </si>
  <si>
    <t>DD.CA93</t>
  </si>
  <si>
    <t>DD093</t>
  </si>
  <si>
    <t>DD.CA94</t>
  </si>
  <si>
    <t>DD094</t>
  </si>
  <si>
    <t>DD.CA95</t>
  </si>
  <si>
    <t>DD095</t>
  </si>
  <si>
    <t>DD.CA96</t>
  </si>
  <si>
    <t>DD096</t>
  </si>
  <si>
    <t>DD.CA97</t>
  </si>
  <si>
    <t>DD097</t>
  </si>
  <si>
    <t>DD.CA98</t>
  </si>
  <si>
    <t>DD098</t>
  </si>
  <si>
    <t>DD.CA99</t>
  </si>
  <si>
    <t>DD099</t>
  </si>
  <si>
    <t>DD.CA100</t>
  </si>
  <si>
    <t>DD100</t>
  </si>
  <si>
    <t>SSC.LR.A2</t>
  </si>
  <si>
    <t>SSC.LR.A4</t>
  </si>
  <si>
    <t xml:space="preserve">SSC.LR.C1 </t>
  </si>
  <si>
    <t>SSC.CMI.C1</t>
  </si>
  <si>
    <t xml:space="preserve">SSC.CE.A1 </t>
  </si>
  <si>
    <t>SSC.CE.A2</t>
  </si>
  <si>
    <t xml:space="preserve">SSC.CE.A3 </t>
  </si>
  <si>
    <t xml:space="preserve">SSC.RR.A5 </t>
  </si>
  <si>
    <t xml:space="preserve">SSC.RR.C1 </t>
  </si>
  <si>
    <t xml:space="preserve">SSC.RR.C5 </t>
  </si>
  <si>
    <t xml:space="preserve">SSC.CA.A1 </t>
  </si>
  <si>
    <t xml:space="preserve">SSC.CA.A2 </t>
  </si>
  <si>
    <t xml:space="preserve">SSC.CA.A3 </t>
  </si>
  <si>
    <t xml:space="preserve">SSC.CA.A7 </t>
  </si>
  <si>
    <t>The company should provide a full set of intermediate calculations at a zonal level, underlying the risk calculation (for both baseline levels and performance commitment). The company should confirm that its performance commitment levels are reflective of its water resources management plan position. This should include the potential that it will have access to drought orders and permits. The company should confirm that its performance commitment levels are reflective of its water resources management plan position. This should include the potential that it will have access to drought orders and permits. The company should confirm which schemes will impact its forecasts.</t>
  </si>
  <si>
    <t>We consider that given the increasing important of making best use of precious water, there is a case for going further than the proposed interventions above. The leading reductions in the sector, proposed by Affinity Water of 12.5% and Yorkshire Water of 8.9% suggest that more ambitious reductions are deliverable by the sector. International comparison suggests that water consumption in England and Wales is high relative to other European countries, many of which achieve water consumption levels below 120 litres per person per day. We therefore invite stakeholders to consider the case for requiring companies to deliver a 10% reduction over the 2020-25 period or forward looking upper quartile performance.</t>
  </si>
  <si>
    <t>The company should provide a commitment that it will, by 22 August 2019, prepare and provide to us an action plan to develop and implement a systems based approach to resilience in the round and ensure that the company can demonstrate in the future an integrated resilience framework that underpins the company’s operations and plans showing a line of sight between risks to resilience, planned mitigations, package of outcomes and corporate governance framework.</t>
  </si>
  <si>
    <t>We seek further Board assurance from the company that the targeted gearing level and credit rating for its actual financial structure are consistent with maintaining financial resilience in the long term, with reference also to action SSC.LR.C1.In its future reporting, we expect South Staffs Water to apply suitably robust stress tests in its long-term viability statements in 2020-25.</t>
  </si>
  <si>
    <t>We expect companies to provide further Board assurance, in their responses to the draft determination, that they will remain financeable on a notional and actual basis, and that they can maintain the financial resilience of their actual structure, taking account of the reasonably foreseeable range of plausible outcomes of their final determination, including evidence of further downward pressure on the cost of capital in very recent market data as we discuss in the ‘Cost of capital technical appendix’.</t>
  </si>
  <si>
    <t>We have reviewed the company’s Annualised Unit Cost (AUC) that inform the water resources price control. The company’s proposed AUC is lower than our own estimate when we populated the Reckon model with the companies’ submitted information in table Wr7. We are therefore intervening for the draft determination and have uplifted AUC to match our calculated AUC values. If the company disagrees, it should provide us with its populated Reckon model to demonstrate why the uplift is not necessary as part of its DD representation for us to review for the final determination.</t>
  </si>
  <si>
    <t xml:space="preserve">We provide our view of efficient costs for the company along with our reasoning. We expect the company to continue to address areas of inefficiency and lack of evidence. </t>
  </si>
  <si>
    <t>We note the company’s exclusion of 9 Amber WINEP schemes (cf 10 (9 SST +1 CAM) by our count) on account of uncertainty over need, scope and solution and the implication that the company will bear the risk of a need for investment prior to PR24 without recourse to customers. Should the company’s continuing engagement with the Environment Agency result in revisions to its plan, we expect the company to advise us of these.</t>
  </si>
  <si>
    <t xml:space="preserve">Company to provide evidence to confirm DWI agreement with its submitted plans/revised undertakings and that no metaldehyde specific treatment or product substitution costs are included in the requested allowance. </t>
  </si>
  <si>
    <t xml:space="preserve">South Staffs Water should set out the impact of this on its actual financeability and long term financial resilience. Pursuant to action SSC.LR.C1 (PR19 (‘South Staffs Water Securing Long-term resilience actions and interventions’) the company should provide further Board assurance that the company will remain financeable and can maintain financial resilience for the actual structure. </t>
  </si>
  <si>
    <t>We expect the company to reconsider the RoRE risk range for ODIs in its response to the draft determination.</t>
  </si>
  <si>
    <t>We expect South Staffs Water to apply our default benefit sharing mechanism. If the company does not apply the default mechanism set out in the ‘Putting the sector in balance’ position statement, we intend to make an adjustment at PR24 to ensure benefits are adequately shared with customers.</t>
  </si>
  <si>
    <t xml:space="preserve">We expect companies to update their overall RoRE risk range analysis in updated App26 submissions as part of their response to the draft determination. This should take account of the guidance we have provided in the ‘Aligning risk and return technical appendix’ that accompanies our draft determination and ‘Technical appendix 3: aligning risk and return’ published with the IAP, and the context that achieved cost and outcomes performance has been positively skewed at a sector level in previous price review periods. Companies are strongly incentivised to achieve and outperform regulatory benchmarks. Therefore where companies consider there to be a potential downward skew in forecast risk ranges for returns, we expect companies to provide compelling evidence that this is expected to be in the context of expected performance delivery of the company, taking account of the company’s reported level of actual performance delivered in 2015-19 and taking account of the steps it is already taking or plans to take to deliver against regulatory benchmarks and mitigate downside risk. </t>
  </si>
  <si>
    <t>We expect South Staffs Water to apply our default benefit sharing mechanism. If the company does not apply the default mechanism set out in the ‘Putting the sector in balance’ position statement, we intend to make an adjustment at PR24 to ensure benefits are adequately shared with customers. We expect South Staffs Water to be transparent about how the dividend policy in 2020-25 takes account of obligations and commitments to customers and to demonstrate that in paying or declaring dividends it has taken account of the expectations we set out in our position statement. We expect the company to respond to this issue in its response to our draft determination. We expect the company to demonstrate that its dividend policy for 2020-25 takes account of obligations and commitments to customers and other stakeholders, including performance in delivery against the final determination. In doing so, the company should refer to the examples of best practice we have identified among companies. 
Provide further evidence of:
i) the specific obligations and commitments to customers
ii)the level of performance delivery they will be considered against
iii) how they will impact on dividends</t>
  </si>
  <si>
    <t>There remain some details to be finalised, for example details of the underlying metrics and associated weightings, and confirmation as to whether the company will have a single scheme or an annual and long-term scheme. Once finalised, we expect South Staffs Water to provide an update in its response to the draft determination that it is committed to meet the expectations we have set out in ‘Putting the sector back in balance’. We expect the company and its remuneration committee to ensure its performance related executive pay policy demonstrates a substantial link to performance delivery for customers through 2020-25 and is underpinned by targets that are stretching. Trust and confidence can best be maintained where stretching performance is set by reference to the final determination and taking account of stretching regulatory benchmarks (for example delivery of upper quartile performance) and should include a commitment that it will continually assess performance targets to ensure targets will continue to be stretching throughout 2020-25. We expect the company to report transparently, in its annual performance report, about further updates to the development of its policy that will apply in 2020-25.</t>
  </si>
  <si>
    <t>South Staffs Water is required to provide further evidence to explain the scope of the third party review that was undertaken on its tax forecasts and the outcome of the work. Should the company not provide sufficient evidence in advance of the Final Determination, we will consider whether it is appropriate to make an adjustment to the tax allowance in the Final Determination to reflect this.</t>
  </si>
  <si>
    <t>DD Delivery Outcomes For Customer Policy Appendix
Section 3.2.4 
Per Capita Consumption</t>
  </si>
  <si>
    <t>SSC.OC.C3  
PR19SSC_D3</t>
  </si>
  <si>
    <t>Proposed Approach to Regulating Developer Services Appendix, Section 5.5</t>
  </si>
  <si>
    <t>To give effect to our proposals related to diversions, we are consulting on whether the list of Excluded Charges for the purposes of Condition B should include amounts payable in relation to diversions other than those required by section 185 of the Water Industry Act 1991. This change would require the agreement of each water company for the purposes of the definition of ‘Excluded Charges’ in paragraph 2 of Condition B of its appointment (licence). 
We ask that each water company therefore indicates whether or not it would be prepared to agree to this and whether it has any comments on the following proposed definition:
‘In relation to the period from 1 April 2020 to 31 March 2025, amounts payable in relation to the alteration or removal of any relevant pipe (as defined in section 158 of the Water Industry Act 1991) or other apparatus that the Appointee is required to carry out under the New Roads and Streets Works Act 1991 or any other statutory provision except section 185 of the Water Industry Act 1991.’</t>
  </si>
  <si>
    <t>We consider the narrow approach Ofwat has taken in the draft determination to be unreasonable.
As we consider that all of the adjustment we proposed in our April and September business plan submissions is volume related, we request that Ofwat reviews our case, taking the additional evidence we have provided into account and allows our claim in full.</t>
  </si>
  <si>
    <t>While our analysis suggests and actual cost of debt premium of 125bps, our Board has taken the decision to request a company-specific adjustment to the cost of debt of 40bps (or 24bps in WACC terms) in line with Ofwat’s “plausible range”.</t>
  </si>
  <si>
    <t>Section 2: Company-specific adjustment to the cost of debt</t>
  </si>
  <si>
    <t>Section 1: Legacy developer services charges claim</t>
  </si>
  <si>
    <t>We believe that developer income should be outside of the price control as there are already a number of regulatory tools in place to protect developers.
If Ofwat still retains developer income within the price control, then the true-up mechanism we have proposed should be clear and effective. In particular, the mechanism should be applied on an annual basis to avoid potential bill volatility for customers.</t>
  </si>
  <si>
    <t>Section 4: Outcome Delivery Incentives</t>
  </si>
  <si>
    <t>Our analysis shows that our plan could be brought back into financeable status if Ofwat accepts the key representations set out in this document.</t>
  </si>
  <si>
    <t>Section 8: AMP7 Financeability</t>
  </si>
  <si>
    <t>Growth and Development
We understand Ofwat’s desire to standardise the approach for forecasting new connections, but have concerns over the ONS data used to do this.
The projection of 20,409 in the growth of connected properties is around half of our projected total (in our WRMPs) of 41,049 properties. The run rate over the past two year, if continued for AMP7 would result in around 31,000 connections.
Over the current period, we have seen the level of new connections running ahead of our PR14 projections and this is evident in the legacy developer services charges claim set out in chapter 1.</t>
  </si>
  <si>
    <t>Outcome Delivery Incentives
Ofwat’s interventions on the incentive rates and targets for three common performance commitments have resulted in a package that is in significant penalty at both the P50 and P90 scenarios. We consider that the ODI P10 to P90 range is now −2.5% to −0.4%.
This is not aligned to Ofwat’s original methodology intentions, where a RORE range of +1% to +3% for the P90 level of performance was indicated. This clearly demonstrates that we are substantially outside of the expected range and warrants appropriate intervention.
We consider the level of penalty exposure to be uniquely punitive for CRI, because the combination of our size and our asset configuration leads to a significant distortion of scores, compared with other companies.
Ofwat’s significant interventions in incentive rates for CRI, mains bursts and supply interruptions go against the results of our extensive customer research and triangulation activity, allowing our rates to be influenced by research that is potentially not as robust or does not reflect our customers’ preferences.</t>
  </si>
  <si>
    <t xml:space="preserve">Company Specific Adjustment to the Cost of Debt
In its draft determinations, Ofwat cut the nominal appointee WACC from 5.47% to 5.25% (or 22bps) and indicated the likelihood of a further cut at final determinations.
</t>
  </si>
  <si>
    <t xml:space="preserve">Financeability and RoRE Scenarios </t>
  </si>
  <si>
    <t>AMP7 Financeability
We believe that Ofwat’s draft determination is not financeable under either the notional or actual structure.
We believe that Ofwat’s approach of not taking the £15 million developer services revenue adjustment into account when assessing our financeability artificially improves our financial metrics.</t>
  </si>
  <si>
    <t xml:space="preserve">Appendix 1: Action summary table </t>
  </si>
  <si>
    <t>Appendix 1: Action summary table 
Section 9- Board assurance statement</t>
  </si>
  <si>
    <t>Appendix 1: Action summary table</t>
  </si>
  <si>
    <t>Appendix 1: Action summary table
Section 3: Growth and Development
Section 5: Leakage allowance and policy
Section 7: Further evidence on enhancement costs
Including all referenced appendices.</t>
  </si>
  <si>
    <t>Appendix 1: Action summary table 
Section 7.5: Amber WINEP Schemes
Appendix A3.5: Amber WINEP Costs.</t>
  </si>
  <si>
    <t xml:space="preserve">Appendix 1: Action summary table 
Section 8.4: Stress Testing
Section 9: Board Assurance Statement
</t>
  </si>
  <si>
    <t>Appendix 1: Action summary table
Section 4: Outcome Delivery Incentives</t>
  </si>
  <si>
    <t>Appendix 1: Action summary table 
Section 4: Outcome Delivery Incentives</t>
  </si>
  <si>
    <t>Appendix 1: Action summary table 
See page 223 of our revised business plan submission and Ofwat’s position statement on putting the sector back in balance</t>
  </si>
  <si>
    <t>Appendix 1: Action summary table 
See page 220 of our revised business plan submission
See also United Utilities’ supplementary documentation on executive performance pay, which we are citing as an example of good practice</t>
  </si>
  <si>
    <t>Appendix 1: Action summary table 
Section 8.1.2: Moody’s debt:RCV ratio</t>
  </si>
  <si>
    <t xml:space="preserve">Legacy Developer Services Charges Claim 
Under Ofwat’s draft determination, we would be required to return around £13 million of revenue plus £2 million of financing adjustment (or 3% of our actual revenue allowance/2% of our regulated equity) to customers because our AMP6 developer services revenue was much higher than had been taken into account at our PR14 final determination.
Household customers have not experienced any detriment as a result of us providing these services to developers. The revenue is reflective of the costs we actually incurred when providing the relevant developer services.
Ofwat’s revenue adjustment is a significant factor in our draft determination being unfinanceable. It has the effect of a substantial financial penalty for activity that we have already carried out efficiently and for which we have incurred costs.
We have sought to engage with Ofwat on this matter on a number of occasions since 2016. We have not received any substantive response to the issues we have raised until the draft determination.
</t>
  </si>
  <si>
    <t>Section 3: Growth and Development 
Also refer to Section 6: Approach to Cost Modelling</t>
  </si>
  <si>
    <t xml:space="preserve">The unique asset configuration that is creating systemic CRI over exposure needs to be recognised and corrected, by adjusting for the asset concentration issue in the CRI penalty application. It is not appropriate that a single measure, distorted so heavily by our asset configuration, so disproportionately affects the level of incentive in the P10, P50 and P90 scenarios.
The interventions in our incentive rates for CRI, mains bursts and supply interruptions, customer contact about water quality need to be reversed. This will ensure that the views of our own customers, elicited through our extensive and robust engagement programme, are fully taken into account.
</t>
  </si>
  <si>
    <t xml:space="preserve">Response to action  SSC.OC.C3  PR19SSC_D3 </t>
  </si>
  <si>
    <t xml:space="preserve">Additional data on the risk of severe restrictions in a drought </t>
  </si>
  <si>
    <t>Risk of severe restrictions in a drought- SSC additional data aug 19</t>
  </si>
  <si>
    <t>Appendix 1: Action summary table 
We have also attached 'Risk of severe restrictions in a drought- SSC additional data aug 19.xls' for a detailed break down</t>
  </si>
  <si>
    <t>Enhancement - Improving taste/odour/colour - cost adjustment claim</t>
  </si>
  <si>
    <t>Enhancement - Demand side enhancements to the supply/demand balance (dry year annual average conditions)</t>
  </si>
  <si>
    <t>Enhancement - Investment to address raw water deterioration (THM, nitrates, Crypto, pesticides, others)</t>
  </si>
  <si>
    <t>Enhancement - Resilience</t>
  </si>
  <si>
    <t>Enhancement - WINEP / NEP ~ Eels Regulations (measures at intakes)</t>
  </si>
  <si>
    <t>Enhancement - NEP Water Framework Directive</t>
  </si>
  <si>
    <t>Base - New Developments</t>
  </si>
  <si>
    <t>WS1 Capex, line 15, Other capital expenditure ~ non-infra
WS1 Grants &amp; Contributions, line 21, Grants and contributions ~ capital expenditure
WS2 Capex, line 5, improving taste/odour/colour
WS2 Opex, line 44, improving taste/odoir/colour</t>
  </si>
  <si>
    <t>Response to Ofwat’s draft determination on our business plan for 2020 to 2025,section 7.2 and appendix A3.2</t>
  </si>
  <si>
    <t>WS1 Capex, lines 14 &amp; 15, Other capital expenditure ~ infra &amp; Other capital expenditure ~ non infra
WS2 Capex, line 10, Demand side enhancements to the supply/demand balance (dry year annual average conditions)
WS2 Opex, line 49, Demand side enhancements to the supply/demand balance (dry year annual average conditions)</t>
  </si>
  <si>
    <t>Response to Ofwat’s draft determination on our business plan for 2020 to 2025, Chapter 5 and appendix 11</t>
  </si>
  <si>
    <t>WS1 Capex, line 15, Other capital expenditure ~ non-infra
WS2 Capex, line 13, Investment to address raw water deterioration (THM, nitrates, Crypto, pesticides, others)
WS2 Opex, line 52,  Investment to address raw water deterioration (THM, nitrates, Crypto, pesticides, others)</t>
  </si>
  <si>
    <t>Response to Ofwat’s draft determination on our business plan for 2020 to 2025, section 7.3 and appendix A3.3</t>
  </si>
  <si>
    <t>WS1 Capex, line 14, Other capital expenditure ~ infra
WS2 Capex, line 14, Resilience</t>
  </si>
  <si>
    <t>Response to Ofwat’s draft determination on our business plan for 2020 to 2025, section 7.1 and appendix A3.1</t>
  </si>
  <si>
    <t>WS1 Capex, line 15, Other capital expenditure ~ non-infra
WS1 Grants &amp; Contributions, line 21, Grants and contributions ~ capital expenditure
WS2 Capex, line 2, WINEP / NEP ~ Eels Regulations (measures at intakes)</t>
  </si>
  <si>
    <t>Response to Ofwat’s draft determination on our business plan for 2020 to 2025, section 7.4 and appendix A3.4</t>
  </si>
  <si>
    <t>WS1 Capex, line 15, Other capital expenditure ~ non-infra
WS2 Capex, line 18, WINEP / NEP ~ Water Framework Directive measures</t>
  </si>
  <si>
    <t>Response to Ofwat’s draft determination on our business plan for 2020 to 2025, section 7.5 and appendix A3.5</t>
  </si>
  <si>
    <t>WS1 Capex, lines 14 &amp; 16,Other capital expenditure ~ infra &amp; Infrastructure network reinforcement
WS1 Grants &amp; Contributions, line 21, Grants and contributions ~ capital expenditure
WS2 Capex, lines 11 &amp; 12, New Developments&amp; New connections element of new development (CPs, meters)</t>
  </si>
  <si>
    <t>Response to Ofwat’s draft determination on our business plan for 2020 to 2025, section 3</t>
  </si>
  <si>
    <t>WS1015WT
WS1013WT
WS2021WT</t>
  </si>
  <si>
    <t>WS1014TWD
WS1015TWD
W3008TWD
WS2019TWD</t>
  </si>
  <si>
    <t>WS1015TWD
WS1026TWD
W3003TWD
WS2013TWD</t>
  </si>
  <si>
    <t>WS1014TWD
W3011TWD</t>
  </si>
  <si>
    <t>WS1015WR
WS1026WR
WS2002WR</t>
  </si>
  <si>
    <t>WS1015WR
WS2007WR</t>
  </si>
  <si>
    <t xml:space="preserve">WS1014TWD
WS1016TWD
WS1026TWD
W3009TWD
WS2004TWD
</t>
  </si>
  <si>
    <t>PR19-18z reflecting representation- notional submitted</t>
  </si>
  <si>
    <t>PR19-18z reflection representation- actual submitted</t>
  </si>
  <si>
    <t>Financial Model - notional</t>
  </si>
  <si>
    <t>Financial Model - actual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</si>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</sst>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Arial"/>
      <family val="2"/>
    </font>
    <font>
      <sz val="12"/>
      <color theme="1"/>
      <name val="Franklin Gothic Demi"/>
      <family val="2"/>
    </font>
    <font>
      <sz val="14"/>
      <color theme="1"/>
      <name val="Franklin Gothic Demi"/>
      <family val="2"/>
    </font>
    <font>
      <sz val="10"/>
      <color theme="1"/>
      <name val="Arial"/>
      <family val="2"/>
    </font>
    <font>
      <u/>
      <sz val="10"/>
      <color theme="1"/>
      <name val="Arial"/>
      <family val="2"/>
    </font>
    <font>
      <sz val="11"/>
      <color theme="4"/>
      <name val="Franklin Gothic Demi"/>
      <family val="2"/>
    </font>
    <font>
      <b/>
      <sz val="11"/>
      <color theme="1"/>
      <name val="Arial"/>
      <family val="2"/>
    </font>
    <font>
      <sz val="10"/>
      <color theme="1"/>
      <name val="Wingdings"/>
      <charset val="2"/>
    </font>
    <font>
      <sz val="10"/>
      <color theme="8"/>
      <name val="Franklin Gothic Demi"/>
      <family val="2"/>
    </font>
    <font>
      <sz val="10"/>
      <name val="Arial"/>
      <family val="2"/>
    </font>
    <font>
      <b/>
      <u/>
      <sz val="10"/>
      <color theme="1"/>
      <name val="Arial"/>
      <family val="2"/>
    </font>
    <font>
      <i/>
      <sz val="10"/>
      <color theme="1"/>
      <name val="Arial"/>
      <family val="2"/>
    </font>
    <font>
      <i/>
      <sz val="10"/>
      <color rgb="FF000000"/>
      <name val="Arial"/>
      <family val="2"/>
    </font>
    <font>
      <sz val="10"/>
      <color rgb="FF0078C9"/>
      <name val="Franklin Gothic Demi"/>
      <family val="2"/>
    </font>
    <font>
      <sz val="10"/>
      <color rgb="FFFF0000"/>
      <name val="Arial"/>
      <family val="2"/>
    </font>
    <font>
      <b/>
      <sz val="10"/>
      <color theme="1"/>
      <name val="Arial"/>
      <family val="2"/>
    </font>
    <font>
      <sz val="14"/>
      <color rgb="FFFF0000"/>
      <name val="Franklin Gothic Demi"/>
      <family val="2"/>
    </font>
    <font>
      <sz val="10"/>
      <color theme="1"/>
      <name val="Franklin Gothic Demi"/>
      <family val="2"/>
    </font>
    <font>
      <sz val="9"/>
      <color theme="1"/>
      <name val="Arial"/>
      <family val="2"/>
    </font>
    <font>
      <sz val="10"/>
      <color rgb="FF4472C4"/>
      <name val="Franklin Gothic Demi"/>
      <family val="2"/>
    </font>
  </fonts>
  <fills count="9">
    <fill>
      <patternFill patternType="none"/>
    </fill>
    <fill>
      <patternFill patternType="gray125"/>
    </fill>
    <fill>
      <patternFill patternType="solid">
        <fgColor them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F2BFE0"/>
        <bgColor indexed="64"/>
      </patternFill>
    </fill>
    <fill>
      <patternFill patternType="solid">
        <fgColor rgb="FFBFDDF1"/>
        <bgColor indexed="64"/>
      </patternFill>
    </fill>
    <fill>
      <patternFill patternType="solid">
        <fgColor theme="4" tint="0.79998168889431442"/>
        <bgColor indexed="64"/>
      </patternFill>
    </fill>
  </fills>
  <borders count="35">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medium">
        <color rgb="FF857362"/>
      </left>
      <right style="thin">
        <color rgb="FF857362"/>
      </right>
      <top style="thin">
        <color rgb="FF857362"/>
      </top>
      <bottom/>
      <diagonal/>
    </border>
    <border>
      <left style="thin">
        <color rgb="FF857362"/>
      </left>
      <right/>
      <top style="thin">
        <color rgb="FF857362"/>
      </top>
      <bottom style="thin">
        <color rgb="FF857362"/>
      </bottom>
      <diagonal/>
    </border>
    <border>
      <left style="thin">
        <color rgb="FF857362"/>
      </left>
      <right/>
      <top/>
      <bottom style="thin">
        <color rgb="FF857362"/>
      </bottom>
      <diagonal/>
    </border>
    <border>
      <left style="thin">
        <color rgb="FF857362"/>
      </left>
      <right/>
      <top style="thin">
        <color rgb="FF857362"/>
      </top>
      <bottom style="medium">
        <color rgb="FF857362"/>
      </bottom>
      <diagonal/>
    </border>
    <border>
      <left style="medium">
        <color rgb="FF857362"/>
      </left>
      <right/>
      <top style="thin">
        <color rgb="FF857362"/>
      </top>
      <bottom style="thin">
        <color rgb="FF857362"/>
      </bottom>
      <diagonal/>
    </border>
    <border>
      <left style="medium">
        <color rgb="FF857362"/>
      </left>
      <right/>
      <top style="thin">
        <color rgb="FF857362"/>
      </top>
      <bottom style="medium">
        <color rgb="FF857362"/>
      </bottom>
      <diagonal/>
    </border>
    <border>
      <left style="thin">
        <color rgb="FF857362"/>
      </left>
      <right style="thin">
        <color rgb="FF857362"/>
      </right>
      <top style="medium">
        <color rgb="FF857362"/>
      </top>
      <bottom style="medium">
        <color rgb="FF857362"/>
      </bottom>
      <diagonal/>
    </border>
    <border>
      <left/>
      <right style="thin">
        <color rgb="FF857362"/>
      </right>
      <top/>
      <bottom style="thin">
        <color rgb="FF857362"/>
      </bottom>
      <diagonal/>
    </border>
    <border>
      <left style="medium">
        <color rgb="FF857362"/>
      </left>
      <right style="thin">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top/>
      <bottom style="thin">
        <color rgb="FF857362"/>
      </bottom>
      <diagonal/>
    </border>
    <border>
      <left style="medium">
        <color rgb="FF857362"/>
      </left>
      <right/>
      <top style="medium">
        <color rgb="FF857362"/>
      </top>
      <bottom style="medium">
        <color rgb="FF857362"/>
      </bottom>
      <diagonal/>
    </border>
    <border>
      <left style="thin">
        <color rgb="FF857362"/>
      </left>
      <right/>
      <top style="medium">
        <color rgb="FF857362"/>
      </top>
      <bottom style="medium">
        <color rgb="FF857362"/>
      </bottom>
      <diagonal/>
    </border>
  </borders>
  <cellStyleXfs count="1">
    <xf numFmtId="0" fontId="0" fillId="0" borderId="0"/>
  </cellStyleXfs>
  <cellXfs count="95">
    <xf numFmtId="0" fontId="0" fillId="0" borderId="0" xfId="0"/>
    <xf numFmtId="0" fontId="0" fillId="2" borderId="0" xfId="0" applyFill="1" applyAlignment="1">
      <alignment vertical="center"/>
    </xf>
    <xf numFmtId="0" fontId="2" fillId="2" borderId="0" xfId="0" applyFont="1" applyFill="1" applyAlignment="1">
      <alignment vertical="center"/>
    </xf>
    <xf numFmtId="0" fontId="1" fillId="2" borderId="0" xfId="0" applyFont="1" applyFill="1" applyAlignment="1">
      <alignment vertical="center"/>
    </xf>
    <xf numFmtId="0" fontId="5" fillId="2" borderId="1" xfId="0" applyFont="1" applyFill="1" applyBorder="1" applyAlignment="1">
      <alignment vertical="center"/>
    </xf>
    <xf numFmtId="0" fontId="0" fillId="2" borderId="1" xfId="0" applyFill="1" applyBorder="1" applyAlignment="1">
      <alignment vertical="center"/>
    </xf>
    <xf numFmtId="0" fontId="3" fillId="2" borderId="0" xfId="0" applyFont="1" applyFill="1" applyAlignment="1">
      <alignment vertical="center"/>
    </xf>
    <xf numFmtId="0" fontId="3" fillId="4" borderId="10" xfId="0" applyFont="1" applyFill="1" applyBorder="1" applyAlignment="1">
      <alignment horizontal="center" vertical="top" wrapText="1"/>
    </xf>
    <xf numFmtId="0" fontId="3" fillId="4" borderId="1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21" xfId="0" applyFont="1" applyFill="1" applyBorder="1" applyAlignment="1">
      <alignment horizontal="center" vertical="top" wrapText="1"/>
    </xf>
    <xf numFmtId="0" fontId="6" fillId="0" borderId="0" xfId="0" applyFont="1"/>
    <xf numFmtId="0" fontId="0" fillId="5" borderId="0" xfId="0" applyFill="1" applyAlignment="1">
      <alignment vertical="center"/>
    </xf>
    <xf numFmtId="0" fontId="0" fillId="6" borderId="0" xfId="0" applyFill="1" applyAlignment="1">
      <alignment vertical="center"/>
    </xf>
    <xf numFmtId="0" fontId="3" fillId="7" borderId="16" xfId="0" applyFont="1" applyFill="1" applyBorder="1" applyAlignment="1">
      <alignment horizontal="center" vertical="top" wrapText="1"/>
    </xf>
    <xf numFmtId="0" fontId="3" fillId="7" borderId="17"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13" xfId="0" applyFont="1" applyFill="1" applyBorder="1" applyAlignment="1">
      <alignment horizontal="center" vertical="top" wrapText="1"/>
    </xf>
    <xf numFmtId="0" fontId="0" fillId="0" borderId="0" xfId="0" applyFill="1" applyBorder="1"/>
    <xf numFmtId="0" fontId="11" fillId="0" borderId="0" xfId="0" applyFont="1" applyFill="1" applyBorder="1" applyAlignment="1">
      <alignment horizontal="left" vertical="top" wrapText="1"/>
    </xf>
    <xf numFmtId="0" fontId="6" fillId="6" borderId="0" xfId="0" applyFont="1" applyFill="1" applyAlignment="1">
      <alignment horizontal="right" vertical="center"/>
    </xf>
    <xf numFmtId="0" fontId="3" fillId="7" borderId="10" xfId="0" applyFont="1" applyFill="1" applyBorder="1" applyAlignment="1">
      <alignment horizontal="center" vertical="center"/>
    </xf>
    <xf numFmtId="0" fontId="3" fillId="7" borderId="13" xfId="0" applyFont="1" applyFill="1" applyBorder="1" applyAlignment="1">
      <alignment horizontal="center" vertical="center"/>
    </xf>
    <xf numFmtId="0" fontId="11" fillId="4" borderId="25" xfId="0" applyFont="1" applyFill="1" applyBorder="1" applyAlignment="1">
      <alignment horizontal="center" vertical="top" wrapText="1"/>
    </xf>
    <xf numFmtId="0" fontId="11" fillId="4" borderId="19" xfId="0" applyFont="1" applyFill="1" applyBorder="1" applyAlignment="1">
      <alignment horizontal="center" vertical="top" wrapText="1"/>
    </xf>
    <xf numFmtId="0" fontId="11" fillId="4" borderId="28" xfId="0" applyFont="1" applyFill="1" applyBorder="1" applyAlignment="1">
      <alignment horizontal="left" vertical="top" wrapText="1"/>
    </xf>
    <xf numFmtId="0" fontId="11" fillId="4" borderId="28" xfId="0" applyFont="1" applyFill="1" applyBorder="1" applyAlignment="1">
      <alignment horizontal="center" vertical="top" wrapText="1"/>
    </xf>
    <xf numFmtId="0" fontId="11" fillId="4" borderId="20" xfId="0" applyFont="1" applyFill="1" applyBorder="1" applyAlignment="1">
      <alignment horizontal="left" vertical="top" wrapText="1"/>
    </xf>
    <xf numFmtId="0" fontId="12" fillId="4" borderId="20" xfId="0" applyFont="1" applyFill="1" applyBorder="1" applyAlignment="1">
      <alignment horizontal="left" vertical="top" wrapText="1"/>
    </xf>
    <xf numFmtId="0" fontId="11" fillId="4" borderId="20" xfId="0" applyFont="1" applyFill="1" applyBorder="1" applyAlignment="1">
      <alignment horizontal="left" vertical="top"/>
    </xf>
    <xf numFmtId="0" fontId="11" fillId="4" borderId="18" xfId="0" applyFont="1" applyFill="1" applyBorder="1" applyAlignment="1">
      <alignment horizontal="left" vertical="top" wrapText="1"/>
    </xf>
    <xf numFmtId="0" fontId="13" fillId="3" borderId="29" xfId="0" applyFont="1" applyFill="1" applyBorder="1" applyAlignment="1">
      <alignment horizontal="center" vertical="top" wrapText="1"/>
    </xf>
    <xf numFmtId="0" fontId="13" fillId="3" borderId="30" xfId="0" applyFont="1" applyFill="1" applyBorder="1" applyAlignment="1">
      <alignment horizontal="center" vertical="top" wrapText="1"/>
    </xf>
    <xf numFmtId="0" fontId="13" fillId="3" borderId="27" xfId="0" applyFont="1" applyFill="1" applyBorder="1" applyAlignment="1">
      <alignment horizontal="center" vertical="top" wrapText="1"/>
    </xf>
    <xf numFmtId="0" fontId="13" fillId="3" borderId="31"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3" fillId="3" borderId="33" xfId="0" applyFont="1" applyFill="1" applyBorder="1" applyAlignment="1">
      <alignment horizontal="center" vertical="top" wrapText="1"/>
    </xf>
    <xf numFmtId="0" fontId="3" fillId="7" borderId="19" xfId="0" applyFont="1" applyFill="1" applyBorder="1" applyAlignment="1">
      <alignment horizontal="center" vertical="center"/>
    </xf>
    <xf numFmtId="0" fontId="3" fillId="4" borderId="19" xfId="0" applyFont="1" applyFill="1" applyBorder="1" applyAlignment="1">
      <alignment horizontal="center" vertical="top" wrapText="1"/>
    </xf>
    <xf numFmtId="0" fontId="3" fillId="4" borderId="20" xfId="0" applyFont="1" applyFill="1" applyBorder="1" applyAlignment="1">
      <alignment horizontal="left" vertical="top" wrapText="1"/>
    </xf>
    <xf numFmtId="0" fontId="3" fillId="4" borderId="18" xfId="0" applyFont="1" applyFill="1" applyBorder="1" applyAlignment="1">
      <alignment horizontal="left" vertical="top" wrapText="1"/>
    </xf>
    <xf numFmtId="0" fontId="13" fillId="3" borderId="27" xfId="0" applyFont="1" applyFill="1" applyBorder="1" applyAlignment="1">
      <alignment horizontal="left" vertical="top" wrapText="1"/>
    </xf>
    <xf numFmtId="0" fontId="13" fillId="3" borderId="31" xfId="0" applyFont="1" applyFill="1" applyBorder="1" applyAlignment="1">
      <alignment horizontal="left" vertical="top" wrapText="1"/>
    </xf>
    <xf numFmtId="0" fontId="6" fillId="7" borderId="0" xfId="0" applyFont="1" applyFill="1" applyAlignment="1">
      <alignment horizontal="right" vertical="center"/>
    </xf>
    <xf numFmtId="0" fontId="0" fillId="7" borderId="0" xfId="0" applyFill="1" applyAlignment="1">
      <alignment vertical="center"/>
    </xf>
    <xf numFmtId="0" fontId="17" fillId="2" borderId="0" xfId="0" applyFont="1" applyFill="1" applyAlignment="1">
      <alignment vertical="center"/>
    </xf>
    <xf numFmtId="0" fontId="3" fillId="5" borderId="16" xfId="0" applyFont="1" applyFill="1" applyBorder="1" applyAlignment="1" applyProtection="1">
      <alignment horizontal="left" vertical="top" wrapText="1"/>
      <protection locked="0"/>
    </xf>
    <xf numFmtId="0" fontId="3" fillId="5" borderId="16" xfId="0" applyFont="1" applyFill="1" applyBorder="1" applyAlignment="1" applyProtection="1">
      <alignment horizontal="center" vertical="top" wrapText="1"/>
      <protection locked="0"/>
    </xf>
    <xf numFmtId="0" fontId="3" fillId="5" borderId="17" xfId="0" applyFont="1" applyFill="1" applyBorder="1" applyAlignment="1" applyProtection="1">
      <alignment horizontal="left" vertical="top" wrapText="1"/>
      <protection locked="0"/>
    </xf>
    <xf numFmtId="0" fontId="3" fillId="5" borderId="17" xfId="0" applyFont="1" applyFill="1" applyBorder="1" applyAlignment="1" applyProtection="1">
      <alignment horizontal="center" vertical="top" wrapText="1"/>
      <protection locked="0"/>
    </xf>
    <xf numFmtId="0" fontId="3" fillId="5" borderId="11"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14" xfId="0" applyFont="1" applyFill="1" applyBorder="1" applyAlignment="1" applyProtection="1">
      <alignment horizontal="left" vertical="top" wrapText="1"/>
      <protection locked="0"/>
    </xf>
    <xf numFmtId="0" fontId="3" fillId="5" borderId="15" xfId="0" applyFont="1" applyFill="1" applyBorder="1" applyAlignment="1" applyProtection="1">
      <alignment horizontal="left" vertical="top" wrapText="1"/>
      <protection locked="0"/>
    </xf>
    <xf numFmtId="0" fontId="3" fillId="5" borderId="25" xfId="0" applyFont="1" applyFill="1" applyBorder="1" applyAlignment="1" applyProtection="1">
      <alignment horizontal="center" vertical="top" wrapText="1"/>
      <protection locked="0"/>
    </xf>
    <xf numFmtId="0" fontId="3" fillId="5" borderId="26" xfId="0" applyFont="1" applyFill="1" applyBorder="1" applyAlignment="1" applyProtection="1">
      <alignment horizontal="center" vertical="top"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center" vertical="top" wrapText="1"/>
      <protection locked="0"/>
    </xf>
    <xf numFmtId="0" fontId="3" fillId="5" borderId="20" xfId="0" applyFont="1" applyFill="1" applyBorder="1" applyAlignment="1" applyProtection="1">
      <alignment horizontal="left" vertical="top" wrapText="1"/>
      <protection locked="0"/>
    </xf>
    <xf numFmtId="0" fontId="3" fillId="5" borderId="18" xfId="0" applyFont="1" applyFill="1" applyBorder="1" applyAlignment="1" applyProtection="1">
      <alignment horizontal="left" vertical="top" wrapText="1"/>
      <protection locked="0"/>
    </xf>
    <xf numFmtId="0" fontId="3" fillId="5" borderId="22" xfId="0" applyFont="1" applyFill="1" applyBorder="1" applyAlignment="1" applyProtection="1">
      <alignment horizontal="left" vertical="top" wrapText="1"/>
      <protection locked="0"/>
    </xf>
    <xf numFmtId="0" fontId="3" fillId="5" borderId="10" xfId="0" applyFont="1" applyFill="1" applyBorder="1" applyAlignment="1" applyProtection="1">
      <alignment horizontal="center" vertical="top" wrapText="1"/>
      <protection locked="0"/>
    </xf>
    <xf numFmtId="0" fontId="3" fillId="5" borderId="13" xfId="0" applyFont="1" applyFill="1" applyBorder="1" applyAlignment="1" applyProtection="1">
      <alignment horizontal="center" vertical="top" wrapText="1"/>
      <protection locked="0"/>
    </xf>
    <xf numFmtId="0" fontId="13" fillId="3" borderId="34" xfId="0" applyFont="1" applyFill="1" applyBorder="1" applyAlignment="1">
      <alignment horizontal="center" vertical="top" wrapText="1"/>
    </xf>
    <xf numFmtId="0" fontId="11" fillId="4" borderId="23" xfId="0" applyFont="1" applyFill="1" applyBorder="1" applyAlignment="1">
      <alignment horizontal="left" vertical="top" wrapText="1"/>
    </xf>
    <xf numFmtId="0" fontId="11" fillId="4" borderId="22" xfId="0" applyFont="1" applyFill="1" applyBorder="1" applyAlignment="1">
      <alignment horizontal="left" vertical="top" wrapText="1"/>
    </xf>
    <xf numFmtId="0" fontId="3" fillId="5" borderId="24" xfId="0" applyFont="1" applyFill="1" applyBorder="1" applyAlignment="1" applyProtection="1">
      <alignment horizontal="left" vertical="top" wrapText="1"/>
      <protection locked="0"/>
    </xf>
    <xf numFmtId="0" fontId="11" fillId="4" borderId="12" xfId="0" applyFont="1" applyFill="1" applyBorder="1" applyAlignment="1">
      <alignment vertical="top" wrapText="1"/>
    </xf>
    <xf numFmtId="0" fontId="3" fillId="5" borderId="12" xfId="0" applyFont="1" applyFill="1" applyBorder="1" applyAlignment="1" applyProtection="1">
      <alignment vertical="top" wrapText="1"/>
      <protection locked="0"/>
    </xf>
    <xf numFmtId="0" fontId="3" fillId="5" borderId="15" xfId="0" applyFont="1" applyFill="1" applyBorder="1" applyAlignment="1" applyProtection="1">
      <alignment vertical="top" wrapText="1"/>
      <protection locked="0"/>
    </xf>
    <xf numFmtId="0" fontId="3" fillId="5" borderId="23"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4" xfId="0" applyFont="1" applyFill="1" applyBorder="1" applyAlignment="1" applyProtection="1">
      <alignment horizontal="left" vertical="center" wrapText="1"/>
      <protection locked="0"/>
    </xf>
    <xf numFmtId="0" fontId="3" fillId="4" borderId="23"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5" borderId="12" xfId="0" applyFont="1" applyFill="1" applyBorder="1" applyAlignment="1" applyProtection="1">
      <alignmen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vertical="center" wrapText="1"/>
      <protection locked="0"/>
    </xf>
    <xf numFmtId="0" fontId="3" fillId="8" borderId="19" xfId="0" applyFont="1" applyFill="1" applyBorder="1" applyAlignment="1" applyProtection="1">
      <alignment horizontal="center" vertical="top" wrapText="1"/>
    </xf>
    <xf numFmtId="0" fontId="3" fillId="8" borderId="20" xfId="0" applyFont="1" applyFill="1" applyBorder="1" applyAlignment="1" applyProtection="1">
      <alignment horizontal="left" vertical="top" wrapText="1"/>
    </xf>
    <xf numFmtId="0" fontId="3" fillId="8" borderId="22" xfId="0" applyFont="1" applyFill="1" applyBorder="1" applyAlignment="1" applyProtection="1">
      <alignment horizontal="left" vertical="top" wrapText="1"/>
    </xf>
    <xf numFmtId="0" fontId="3" fillId="8" borderId="18" xfId="0" applyFont="1" applyFill="1" applyBorder="1" applyAlignment="1" applyProtection="1">
      <alignment horizontal="left" vertical="top" wrapText="1"/>
    </xf>
    <xf numFmtId="0" fontId="0" fillId="2" borderId="0" xfId="0" applyFill="1"/>
    <xf numFmtId="0" fontId="6" fillId="5" borderId="0" xfId="0" applyFont="1" applyFill="1" applyAlignment="1" applyProtection="1">
      <alignment horizontal="right" vertical="center"/>
      <protection locked="0"/>
    </xf>
    <xf numFmtId="0" fontId="0" fillId="2" borderId="0" xfId="0" applyFill="1" applyAlignment="1">
      <alignment horizontal="right" vertical="center"/>
    </xf>
    <xf numFmtId="0" fontId="3" fillId="5" borderId="23" xfId="0" quotePrefix="1" applyFont="1" applyFill="1" applyBorder="1" applyAlignment="1" applyProtection="1">
      <alignment horizontal="left" vertical="center" wrapText="1"/>
      <protection locked="0"/>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78C9"/>
      <color rgb="FF4472C4"/>
      <color rgb="FFFCEABF"/>
      <color rgb="FFF2BFE0"/>
      <color rgb="FFBFDDF1"/>
      <color rgb="FF857362"/>
      <color rgb="FFFCEA97"/>
      <color rgb="FFE0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157162</xdr:rowOff>
    </xdr:from>
    <xdr:to>
      <xdr:col>17</xdr:col>
      <xdr:colOff>690562</xdr:colOff>
      <xdr:row>24</xdr:row>
      <xdr:rowOff>133349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7964" y="157162"/>
          <a:ext cx="11603036" cy="416718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Franklin Gothic Demi" panose="020B0703020102020204" pitchFamily="34" charset="0"/>
              <a:ea typeface="+mn-ea"/>
              <a:cs typeface="Arial" panose="020B0604020202020204" pitchFamily="34" charset="0"/>
            </a:rPr>
            <a:t>Guidance for stakeholders making representations on PR19 draft determinations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 deadline for making representations on the draft determinations is 10 am on 30 August 2019. This deadline is set in order for us to have sufficient time to give conscientious consideration to representations ahead of making our final determinations, which will be published on 11 December 2019.</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rgbClr val="002060"/>
              </a:solidFill>
              <a:effectLst/>
              <a:latin typeface="Franklin Gothic Demi" panose="020B0703020102020204" pitchFamily="34" charset="0"/>
              <a:ea typeface="+mn-ea"/>
              <a:cs typeface="Arial" panose="020B0604020202020204" pitchFamily="34" charset="0"/>
            </a:rPr>
            <a:t>Representations from water companies</a:t>
          </a:r>
        </a:p>
        <a:p>
          <a:endParaRPr lang="en-GB" sz="1050">
            <a:solidFill>
              <a:schemeClr val="dk1"/>
            </a:solidFill>
            <a:effectLst/>
            <a:latin typeface="Franklin Gothic Demi" panose="020B07030201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To ensure we have sufficient information to effectively take account of representations for the final determinations, we are asking companies to complete this representations pro forma. Completing the pro forma will help companies to maximise the impact of their representations on the draft determinations, as they will enable us to better identify what the issues are that we need to address. This pro forma contains four tables:</a:t>
          </a:r>
        </a:p>
        <a:p>
          <a:endParaRPr lang="en-GB" sz="1050">
            <a:solidFill>
              <a:schemeClr val="dk1"/>
            </a:solidFill>
            <a:effectLst/>
            <a:latin typeface="Arial" panose="020B0604020202020204" pitchFamily="34" charset="0"/>
            <a:ea typeface="+mn-ea"/>
            <a:cs typeface="Arial" panose="020B0604020202020204" pitchFamily="34" charset="0"/>
          </a:endParaRP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RP1 – Evidence summary for cost assessment purposes</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RP2 – Draft determination action and interventions response summary</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RP3 – Other issues summary (except cost assessment)</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RP4 – Schedule of data requirements for the final determination</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There is one pro forma for all water companies to use.</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We expect companies to publish their representations on the draft determination including any updated business plan tables.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All elements of company representations should be uploaded to Ofwat's PR19 Data capture in Sharepoint. Companies may also email representations to </a:t>
          </a:r>
          <a:r>
            <a:rPr lang="en-GB" sz="1100" b="0" i="0" u="none" strike="noStrike">
              <a:solidFill>
                <a:srgbClr val="0078C9"/>
              </a:solidFill>
              <a:effectLst/>
              <a:latin typeface="Arial" panose="020B0604020202020204" pitchFamily="34" charset="0"/>
              <a:ea typeface="+mn-ea"/>
              <a:cs typeface="Arial" panose="020B0604020202020204" pitchFamily="34" charset="0"/>
            </a:rPr>
            <a:t>PR19@ofwat.gov.uk</a:t>
          </a:r>
          <a:r>
            <a:rPr lang="en-GB" sz="1100" b="0" i="0" u="none" strike="noStrike">
              <a:solidFill>
                <a:srgbClr val="4472C4"/>
              </a:solidFill>
              <a:effectLst/>
              <a:latin typeface="Arial" panose="020B0604020202020204" pitchFamily="34" charset="0"/>
              <a:ea typeface="+mn-ea"/>
              <a:cs typeface="Arial" panose="020B0604020202020204" pitchFamily="34" charset="0"/>
            </a:rPr>
            <a:t> </a:t>
          </a:r>
          <a:r>
            <a:rPr lang="en-GB" sz="1100" b="0" i="0" u="none" strike="noStrike">
              <a:solidFill>
                <a:schemeClr val="dk1"/>
              </a:solidFill>
              <a:effectLst/>
              <a:latin typeface="Arial" panose="020B0604020202020204" pitchFamily="34" charset="0"/>
              <a:ea typeface="+mn-ea"/>
              <a:cs typeface="Arial" panose="020B0604020202020204" pitchFamily="34" charset="0"/>
            </a:rPr>
            <a:t>We will consider all representations when making our draft determinations. However, representations that do not provide further evidence to support a view that differs from those set out in the draft determinations are unlikely to result in changes in the final determinations.</a:t>
          </a:r>
          <a:r>
            <a:rPr lang="en-GB" sz="1050">
              <a:latin typeface="Arial" panose="020B0604020202020204" pitchFamily="34" charset="0"/>
              <a:cs typeface="Arial" panose="020B0604020202020204" pitchFamily="34" charset="0"/>
            </a:rPr>
            <a:t> </a:t>
          </a:r>
          <a:endParaRPr lang="en-GB" sz="1050">
            <a:solidFill>
              <a:schemeClr val="dk1"/>
            </a:solidFill>
            <a:effectLst/>
            <a:latin typeface="Arial" panose="020B0604020202020204" pitchFamily="34" charset="0"/>
            <a:ea typeface="+mn-ea"/>
            <a:cs typeface="Arial" panose="020B0604020202020204" pitchFamily="34" charset="0"/>
          </a:endParaRP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latin typeface="Arial" panose="020B0604020202020204" pitchFamily="34" charset="0"/>
              <a:cs typeface="Arial" panose="020B0604020202020204" pitchFamily="34" charset="0"/>
            </a:rPr>
            <a:t>Further explanation </a:t>
          </a:r>
          <a:r>
            <a:rPr lang="en-GB" sz="1050" baseline="0">
              <a:latin typeface="Arial" panose="020B0604020202020204" pitchFamily="34" charset="0"/>
              <a:cs typeface="Arial" panose="020B0604020202020204" pitchFamily="34" charset="0"/>
            </a:rPr>
            <a:t>on the purpose of each table can be found in the guidance section and on our website.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Normal="100" workbookViewId="0"/>
  </sheetViews>
  <sheetFormatPr defaultColWidth="9" defaultRowHeight="14.25" x14ac:dyDescent="0.2"/>
  <cols>
    <col min="1" max="1" width="0.875" style="82" customWidth="1"/>
    <col min="2" max="17" width="9" style="82"/>
    <col min="18" max="18" width="10.375" style="82" customWidth="1"/>
    <col min="19" max="16384" width="9" style="82"/>
  </cols>
  <sheetData/>
  <sheetProtection algorithmName="SHA-512" hashValue="rH3eYCIPOXPST5p2CI0vEYKXrTK6/pct6VXjAJJcuESvJkcclFmOKUKfXISfzkvkYO1arI0sJQdHkmaPmyOjBw==" saltValue="DwhaBBoSVdNhIRo1Grr95w==" spinCount="100000" sheet="1" objects="1" scenarios="1"/>
  <pageMargins left="0.70866141732283472" right="0.70866141732283472" top="0.74803149606299213" bottom="0.74803149606299213" header="0.31496062992125984" footer="0.31496062992125984"/>
  <pageSetup paperSize="9" scale="77" fitToHeight="0" orientation="landscape" r:id="rId1"/>
  <headerFooter>
    <oddHeader>&amp;L&amp;F&amp;C&amp;A&amp;ROFFICIAL</oddHeader>
    <oddFooter>&amp;LPrinted on &amp;D at &amp;T&amp;CPage &amp;P of &amp;N&amp;ROFWAT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2"/>
  <sheetViews>
    <sheetView tabSelected="1" zoomScale="90" zoomScaleNormal="90" workbookViewId="0">
      <selection activeCell="H30" sqref="H30"/>
    </sheetView>
  </sheetViews>
  <sheetFormatPr defaultColWidth="9" defaultRowHeight="14.25" x14ac:dyDescent="0.2"/>
  <cols>
    <col min="1" max="1" width="0.875" style="1" customWidth="1"/>
    <col min="2" max="2" width="13.625" style="1" customWidth="1"/>
    <col min="3" max="3" width="20.625" style="1" customWidth="1"/>
    <col min="4" max="4" width="16.625" style="1" customWidth="1"/>
    <col min="5" max="5" width="20.625" style="1" customWidth="1"/>
    <col min="6" max="6" width="10.625" style="1" customWidth="1"/>
    <col min="7" max="7" width="20.625" style="1" customWidth="1"/>
    <col min="8" max="8" width="34.625" style="1" customWidth="1"/>
    <col min="9" max="9" width="18" style="1" customWidth="1"/>
    <col min="10" max="10" width="24.625" style="1" customWidth="1"/>
    <col min="11" max="16384" width="9" style="1"/>
  </cols>
  <sheetData>
    <row r="1" spans="2:10" ht="20.100000000000001" customHeight="1" thickBot="1" x14ac:dyDescent="0.25">
      <c r="B1" s="4" t="s">
        <v>0</v>
      </c>
      <c r="C1" s="4"/>
      <c r="D1" s="4"/>
      <c r="E1" s="4"/>
      <c r="F1" s="4"/>
      <c r="G1" s="5"/>
      <c r="H1" s="5"/>
      <c r="I1" s="5"/>
      <c r="J1" s="5"/>
    </row>
    <row r="2" spans="2:10" ht="15" thickTop="1" x14ac:dyDescent="0.2"/>
    <row r="3" spans="2:10" ht="15" customHeight="1" x14ac:dyDescent="0.2">
      <c r="B3" s="3" t="s">
        <v>1</v>
      </c>
      <c r="C3" s="2"/>
      <c r="D3" s="2"/>
      <c r="E3" s="2"/>
      <c r="F3" s="2"/>
      <c r="J3" s="83" t="s">
        <v>137</v>
      </c>
    </row>
    <row r="4" spans="2:10" ht="15" x14ac:dyDescent="0.2">
      <c r="I4" s="84"/>
      <c r="J4" s="43" t="str">
        <f>VLOOKUP($J$3,Conames,2,0)</f>
        <v>SSC</v>
      </c>
    </row>
    <row r="5" spans="2:10" ht="19.5" x14ac:dyDescent="0.2">
      <c r="B5" s="2" t="s">
        <v>3</v>
      </c>
      <c r="C5" s="3"/>
      <c r="D5" s="3"/>
      <c r="E5" s="3"/>
      <c r="F5" s="3"/>
    </row>
    <row r="6" spans="2:10" ht="15" thickBot="1" x14ac:dyDescent="0.25"/>
    <row r="7" spans="2:10" ht="13.9" customHeight="1" thickTop="1" x14ac:dyDescent="0.2">
      <c r="B7" s="86" t="s">
        <v>4</v>
      </c>
      <c r="C7" s="87"/>
      <c r="D7" s="87"/>
      <c r="E7" s="87"/>
      <c r="F7" s="87"/>
      <c r="G7" s="87"/>
      <c r="H7" s="87"/>
      <c r="I7" s="87"/>
      <c r="J7" s="88"/>
    </row>
    <row r="8" spans="2:10" x14ac:dyDescent="0.2">
      <c r="B8" s="89"/>
      <c r="C8" s="90"/>
      <c r="D8" s="90"/>
      <c r="E8" s="90"/>
      <c r="F8" s="90"/>
      <c r="G8" s="90"/>
      <c r="H8" s="90"/>
      <c r="I8" s="90"/>
      <c r="J8" s="91"/>
    </row>
    <row r="9" spans="2:10" x14ac:dyDescent="0.2">
      <c r="B9" s="89"/>
      <c r="C9" s="90"/>
      <c r="D9" s="90"/>
      <c r="E9" s="90"/>
      <c r="F9" s="90"/>
      <c r="G9" s="90"/>
      <c r="H9" s="90"/>
      <c r="I9" s="90"/>
      <c r="J9" s="91"/>
    </row>
    <row r="10" spans="2:10" x14ac:dyDescent="0.2">
      <c r="B10" s="89"/>
      <c r="C10" s="90"/>
      <c r="D10" s="90"/>
      <c r="E10" s="90"/>
      <c r="F10" s="90"/>
      <c r="G10" s="90"/>
      <c r="H10" s="90"/>
      <c r="I10" s="90"/>
      <c r="J10" s="91"/>
    </row>
    <row r="11" spans="2:10" x14ac:dyDescent="0.2">
      <c r="B11" s="89"/>
      <c r="C11" s="90"/>
      <c r="D11" s="90"/>
      <c r="E11" s="90"/>
      <c r="F11" s="90"/>
      <c r="G11" s="90"/>
      <c r="H11" s="90"/>
      <c r="I11" s="90"/>
      <c r="J11" s="91"/>
    </row>
    <row r="12" spans="2:10" x14ac:dyDescent="0.2">
      <c r="B12" s="89"/>
      <c r="C12" s="90"/>
      <c r="D12" s="90"/>
      <c r="E12" s="90"/>
      <c r="F12" s="90"/>
      <c r="G12" s="90"/>
      <c r="H12" s="90"/>
      <c r="I12" s="90"/>
      <c r="J12" s="91"/>
    </row>
    <row r="13" spans="2:10" x14ac:dyDescent="0.2">
      <c r="B13" s="89"/>
      <c r="C13" s="90"/>
      <c r="D13" s="90"/>
      <c r="E13" s="90"/>
      <c r="F13" s="90"/>
      <c r="G13" s="90"/>
      <c r="H13" s="90"/>
      <c r="I13" s="90"/>
      <c r="J13" s="91"/>
    </row>
    <row r="14" spans="2:10" ht="70.150000000000006" customHeight="1" thickBot="1" x14ac:dyDescent="0.25">
      <c r="B14" s="92"/>
      <c r="C14" s="93"/>
      <c r="D14" s="93"/>
      <c r="E14" s="93"/>
      <c r="F14" s="93"/>
      <c r="G14" s="93"/>
      <c r="H14" s="93"/>
      <c r="I14" s="93"/>
      <c r="J14" s="94"/>
    </row>
    <row r="15" spans="2:10" ht="15.75" thickTop="1" thickBot="1" x14ac:dyDescent="0.25"/>
    <row r="16" spans="2:10" ht="30" customHeight="1" thickBot="1" x14ac:dyDescent="0.25">
      <c r="B16" s="31" t="s">
        <v>5</v>
      </c>
      <c r="C16" s="32" t="s">
        <v>6</v>
      </c>
      <c r="D16" s="32" t="s">
        <v>7</v>
      </c>
      <c r="E16" s="32" t="s">
        <v>8</v>
      </c>
      <c r="F16" s="32" t="s">
        <v>9</v>
      </c>
      <c r="G16" s="33" t="s">
        <v>10</v>
      </c>
      <c r="H16" s="33" t="s">
        <v>11</v>
      </c>
      <c r="I16" s="33" t="s">
        <v>12</v>
      </c>
      <c r="J16" s="34" t="s">
        <v>13</v>
      </c>
    </row>
    <row r="17" spans="2:10" ht="76.5" x14ac:dyDescent="0.2">
      <c r="B17" s="24" t="s">
        <v>14</v>
      </c>
      <c r="C17" s="25" t="s">
        <v>15</v>
      </c>
      <c r="D17" s="26">
        <v>145</v>
      </c>
      <c r="E17" s="26">
        <v>165</v>
      </c>
      <c r="F17" s="26">
        <f>IF(C17="","",E17-D17)</f>
        <v>20</v>
      </c>
      <c r="G17" s="27" t="s">
        <v>16</v>
      </c>
      <c r="H17" s="28" t="s">
        <v>17</v>
      </c>
      <c r="I17" s="29" t="s">
        <v>12</v>
      </c>
      <c r="J17" s="30" t="s">
        <v>18</v>
      </c>
    </row>
    <row r="18" spans="2:10" ht="102" x14ac:dyDescent="0.2">
      <c r="B18" s="16" t="str">
        <f>IF(C18="","",$J$4&amp;"."&amp;'Data validation'!$E4)</f>
        <v>SSC.DD.CA1</v>
      </c>
      <c r="C18" s="46" t="s">
        <v>388</v>
      </c>
      <c r="D18" s="47">
        <v>62.9</v>
      </c>
      <c r="E18" s="47">
        <v>68.400000000000006</v>
      </c>
      <c r="F18" s="14">
        <f t="shared" ref="F18:F81" si="0">IF(C18="","",E18-D18)</f>
        <v>5.5000000000000071</v>
      </c>
      <c r="G18" s="50" t="s">
        <v>91</v>
      </c>
      <c r="H18" s="50" t="s">
        <v>395</v>
      </c>
      <c r="I18" s="50" t="s">
        <v>411</v>
      </c>
      <c r="J18" s="51" t="s">
        <v>396</v>
      </c>
    </row>
    <row r="19" spans="2:10" ht="114.75" x14ac:dyDescent="0.2">
      <c r="B19" s="16" t="str">
        <f>IF(C19="","",$J$4&amp;"."&amp;'Data validation'!$E5)</f>
        <v>SSC.DD.CA2</v>
      </c>
      <c r="C19" s="46" t="s">
        <v>389</v>
      </c>
      <c r="D19" s="47">
        <v>2.9</v>
      </c>
      <c r="E19" s="47">
        <v>13.2</v>
      </c>
      <c r="F19" s="14">
        <f t="shared" si="0"/>
        <v>10.299999999999999</v>
      </c>
      <c r="G19" s="50" t="s">
        <v>91</v>
      </c>
      <c r="H19" s="50" t="s">
        <v>397</v>
      </c>
      <c r="I19" s="50" t="s">
        <v>410</v>
      </c>
      <c r="J19" s="51" t="s">
        <v>398</v>
      </c>
    </row>
    <row r="20" spans="2:10" ht="102" x14ac:dyDescent="0.2">
      <c r="B20" s="16" t="str">
        <f>IF(C20="","",$J$4&amp;"."&amp;'Data validation'!$E6)</f>
        <v>SSC.DD.CA3</v>
      </c>
      <c r="C20" s="46" t="s">
        <v>390</v>
      </c>
      <c r="D20" s="47">
        <v>10.7</v>
      </c>
      <c r="E20" s="47">
        <v>15.9</v>
      </c>
      <c r="F20" s="14">
        <f t="shared" si="0"/>
        <v>5.2000000000000011</v>
      </c>
      <c r="G20" s="50" t="s">
        <v>91</v>
      </c>
      <c r="H20" s="50" t="s">
        <v>399</v>
      </c>
      <c r="I20" s="50" t="s">
        <v>409</v>
      </c>
      <c r="J20" s="51" t="s">
        <v>400</v>
      </c>
    </row>
    <row r="21" spans="2:10" ht="51" x14ac:dyDescent="0.2">
      <c r="B21" s="16" t="str">
        <f>IF(C21="","",$J$4&amp;"."&amp;'Data validation'!$E7)</f>
        <v>SSC.DD.CA4</v>
      </c>
      <c r="C21" s="46" t="s">
        <v>391</v>
      </c>
      <c r="D21" s="47">
        <v>0.4</v>
      </c>
      <c r="E21" s="47">
        <v>4.0999999999999996</v>
      </c>
      <c r="F21" s="14">
        <f t="shared" si="0"/>
        <v>3.6999999999999997</v>
      </c>
      <c r="G21" s="50" t="s">
        <v>91</v>
      </c>
      <c r="H21" s="50" t="s">
        <v>401</v>
      </c>
      <c r="I21" s="50" t="s">
        <v>412</v>
      </c>
      <c r="J21" s="51" t="s">
        <v>402</v>
      </c>
    </row>
    <row r="22" spans="2:10" ht="76.5" x14ac:dyDescent="0.2">
      <c r="B22" s="16" t="str">
        <f>IF(C22="","",$J$4&amp;"."&amp;'Data validation'!$E8)</f>
        <v>SSC.DD.CA5</v>
      </c>
      <c r="C22" s="46" t="s">
        <v>392</v>
      </c>
      <c r="D22" s="47">
        <v>1.9</v>
      </c>
      <c r="E22" s="47">
        <v>2.9</v>
      </c>
      <c r="F22" s="14">
        <f t="shared" si="0"/>
        <v>1</v>
      </c>
      <c r="G22" s="50" t="s">
        <v>86</v>
      </c>
      <c r="H22" s="50" t="s">
        <v>403</v>
      </c>
      <c r="I22" s="50" t="s">
        <v>413</v>
      </c>
      <c r="J22" s="51" t="s">
        <v>404</v>
      </c>
    </row>
    <row r="23" spans="2:10" ht="51" x14ac:dyDescent="0.2">
      <c r="B23" s="16" t="str">
        <f>IF(C23="","",$J$4&amp;"."&amp;'Data validation'!$E9)</f>
        <v>SSC.DD.CA6</v>
      </c>
      <c r="C23" s="46" t="s">
        <v>393</v>
      </c>
      <c r="D23" s="47">
        <v>1.5</v>
      </c>
      <c r="E23" s="47">
        <v>3.1</v>
      </c>
      <c r="F23" s="14">
        <f t="shared" si="0"/>
        <v>1.6</v>
      </c>
      <c r="G23" s="50" t="s">
        <v>86</v>
      </c>
      <c r="H23" s="50" t="s">
        <v>405</v>
      </c>
      <c r="I23" s="50" t="s">
        <v>414</v>
      </c>
      <c r="J23" s="51" t="s">
        <v>406</v>
      </c>
    </row>
    <row r="24" spans="2:10" ht="102" x14ac:dyDescent="0.2">
      <c r="B24" s="16" t="str">
        <f>IF(C24="","",$J$4&amp;"."&amp;'Data validation'!$E10)</f>
        <v>SSC.DD.CA7</v>
      </c>
      <c r="C24" s="46" t="s">
        <v>394</v>
      </c>
      <c r="D24" s="47">
        <v>26.2</v>
      </c>
      <c r="E24" s="47">
        <v>41.5</v>
      </c>
      <c r="F24" s="14">
        <f t="shared" si="0"/>
        <v>15.3</v>
      </c>
      <c r="G24" s="50" t="s">
        <v>91</v>
      </c>
      <c r="H24" s="50" t="s">
        <v>407</v>
      </c>
      <c r="I24" s="50" t="s">
        <v>415</v>
      </c>
      <c r="J24" s="51" t="s">
        <v>408</v>
      </c>
    </row>
    <row r="25" spans="2:10" x14ac:dyDescent="0.2">
      <c r="B25" s="16" t="str">
        <f>IF(C25="","",$J$4&amp;"."&amp;'Data validation'!$E11)</f>
        <v/>
      </c>
      <c r="C25" s="46"/>
      <c r="D25" s="47"/>
      <c r="E25" s="47"/>
      <c r="F25" s="14" t="str">
        <f t="shared" si="0"/>
        <v/>
      </c>
      <c r="G25" s="50"/>
      <c r="H25" s="50"/>
      <c r="I25" s="50"/>
      <c r="J25" s="51"/>
    </row>
    <row r="26" spans="2:10" x14ac:dyDescent="0.2">
      <c r="B26" s="16" t="str">
        <f>IF(C26="","",$J$4&amp;"."&amp;'Data validation'!$E12)</f>
        <v/>
      </c>
      <c r="C26" s="46"/>
      <c r="D26" s="47"/>
      <c r="E26" s="47"/>
      <c r="F26" s="14" t="str">
        <f t="shared" si="0"/>
        <v/>
      </c>
      <c r="G26" s="50"/>
      <c r="H26" s="50"/>
      <c r="I26" s="50"/>
      <c r="J26" s="51"/>
    </row>
    <row r="27" spans="2:10" x14ac:dyDescent="0.2">
      <c r="B27" s="16" t="str">
        <f>IF(C27="","",$J$4&amp;"."&amp;'Data validation'!$E13)</f>
        <v/>
      </c>
      <c r="C27" s="46"/>
      <c r="D27" s="47"/>
      <c r="E27" s="47"/>
      <c r="F27" s="14" t="str">
        <f t="shared" si="0"/>
        <v/>
      </c>
      <c r="G27" s="50"/>
      <c r="H27" s="50"/>
      <c r="I27" s="50"/>
      <c r="J27" s="51"/>
    </row>
    <row r="28" spans="2:10" x14ac:dyDescent="0.2">
      <c r="B28" s="16" t="str">
        <f>IF(C28="","",$J$4&amp;"."&amp;'Data validation'!$E14)</f>
        <v/>
      </c>
      <c r="C28" s="46"/>
      <c r="D28" s="47"/>
      <c r="E28" s="47"/>
      <c r="F28" s="14" t="str">
        <f t="shared" si="0"/>
        <v/>
      </c>
      <c r="G28" s="50"/>
      <c r="H28" s="50"/>
      <c r="I28" s="50"/>
      <c r="J28" s="51"/>
    </row>
    <row r="29" spans="2:10" x14ac:dyDescent="0.2">
      <c r="B29" s="16" t="str">
        <f>IF(C29="","",$J$4&amp;"."&amp;'Data validation'!$E15)</f>
        <v/>
      </c>
      <c r="C29" s="46"/>
      <c r="D29" s="47"/>
      <c r="E29" s="47"/>
      <c r="F29" s="14" t="str">
        <f t="shared" si="0"/>
        <v/>
      </c>
      <c r="G29" s="50"/>
      <c r="H29" s="50"/>
      <c r="I29" s="50"/>
      <c r="J29" s="51"/>
    </row>
    <row r="30" spans="2:10" x14ac:dyDescent="0.2">
      <c r="B30" s="16" t="str">
        <f>IF(C30="","",$J$4&amp;"."&amp;'Data validation'!$E16)</f>
        <v/>
      </c>
      <c r="C30" s="46"/>
      <c r="D30" s="47"/>
      <c r="E30" s="47"/>
      <c r="F30" s="14" t="str">
        <f t="shared" si="0"/>
        <v/>
      </c>
      <c r="G30" s="50"/>
      <c r="H30" s="50"/>
      <c r="I30" s="50"/>
      <c r="J30" s="51"/>
    </row>
    <row r="31" spans="2:10" x14ac:dyDescent="0.2">
      <c r="B31" s="16" t="str">
        <f>IF(C31="","",$J$4&amp;"."&amp;'Data validation'!$E17)</f>
        <v/>
      </c>
      <c r="C31" s="46"/>
      <c r="D31" s="47"/>
      <c r="E31" s="47"/>
      <c r="F31" s="14" t="str">
        <f t="shared" si="0"/>
        <v/>
      </c>
      <c r="G31" s="50"/>
      <c r="H31" s="50"/>
      <c r="I31" s="50"/>
      <c r="J31" s="51"/>
    </row>
    <row r="32" spans="2:10" x14ac:dyDescent="0.2">
      <c r="B32" s="16" t="str">
        <f>IF(C32="","",$J$4&amp;"."&amp;'Data validation'!$E18)</f>
        <v/>
      </c>
      <c r="C32" s="46"/>
      <c r="D32" s="47"/>
      <c r="E32" s="47"/>
      <c r="F32" s="14" t="str">
        <f t="shared" si="0"/>
        <v/>
      </c>
      <c r="G32" s="50"/>
      <c r="H32" s="50"/>
      <c r="I32" s="50"/>
      <c r="J32" s="51"/>
    </row>
    <row r="33" spans="2:10" x14ac:dyDescent="0.2">
      <c r="B33" s="16" t="str">
        <f>IF(C33="","",$J$4&amp;"."&amp;'Data validation'!$E19)</f>
        <v/>
      </c>
      <c r="C33" s="46"/>
      <c r="D33" s="47"/>
      <c r="E33" s="47"/>
      <c r="F33" s="14" t="str">
        <f t="shared" si="0"/>
        <v/>
      </c>
      <c r="G33" s="50"/>
      <c r="H33" s="50"/>
      <c r="I33" s="50"/>
      <c r="J33" s="51"/>
    </row>
    <row r="34" spans="2:10" x14ac:dyDescent="0.2">
      <c r="B34" s="16" t="str">
        <f>IF(C34="","",$J$4&amp;"."&amp;'Data validation'!$E20)</f>
        <v/>
      </c>
      <c r="C34" s="46"/>
      <c r="D34" s="47"/>
      <c r="E34" s="47"/>
      <c r="F34" s="14" t="str">
        <f t="shared" si="0"/>
        <v/>
      </c>
      <c r="G34" s="50"/>
      <c r="H34" s="50"/>
      <c r="I34" s="50"/>
      <c r="J34" s="51"/>
    </row>
    <row r="35" spans="2:10" x14ac:dyDescent="0.2">
      <c r="B35" s="16" t="str">
        <f>IF(C35="","",$J$4&amp;"."&amp;'Data validation'!$E21)</f>
        <v/>
      </c>
      <c r="C35" s="46"/>
      <c r="D35" s="47"/>
      <c r="E35" s="47"/>
      <c r="F35" s="14" t="str">
        <f t="shared" si="0"/>
        <v/>
      </c>
      <c r="G35" s="50"/>
      <c r="H35" s="50"/>
      <c r="I35" s="50"/>
      <c r="J35" s="51"/>
    </row>
    <row r="36" spans="2:10" x14ac:dyDescent="0.2">
      <c r="B36" s="16" t="str">
        <f>IF(C36="","",$J$4&amp;"."&amp;'Data validation'!$E22)</f>
        <v/>
      </c>
      <c r="C36" s="46"/>
      <c r="D36" s="47"/>
      <c r="E36" s="47"/>
      <c r="F36" s="14" t="str">
        <f t="shared" si="0"/>
        <v/>
      </c>
      <c r="G36" s="50"/>
      <c r="H36" s="50"/>
      <c r="I36" s="50"/>
      <c r="J36" s="51"/>
    </row>
    <row r="37" spans="2:10" x14ac:dyDescent="0.2">
      <c r="B37" s="16" t="str">
        <f>IF(C37="","",$J$4&amp;"."&amp;'Data validation'!$E23)</f>
        <v/>
      </c>
      <c r="C37" s="46"/>
      <c r="D37" s="47"/>
      <c r="E37" s="47"/>
      <c r="F37" s="14" t="str">
        <f t="shared" si="0"/>
        <v/>
      </c>
      <c r="G37" s="50"/>
      <c r="H37" s="50"/>
      <c r="I37" s="50"/>
      <c r="J37" s="51"/>
    </row>
    <row r="38" spans="2:10" x14ac:dyDescent="0.2">
      <c r="B38" s="16" t="str">
        <f>IF(C38="","",$J$4&amp;"."&amp;'Data validation'!$E24)</f>
        <v/>
      </c>
      <c r="C38" s="46"/>
      <c r="D38" s="47"/>
      <c r="E38" s="47"/>
      <c r="F38" s="14" t="str">
        <f t="shared" si="0"/>
        <v/>
      </c>
      <c r="G38" s="50"/>
      <c r="H38" s="50"/>
      <c r="I38" s="50"/>
      <c r="J38" s="51"/>
    </row>
    <row r="39" spans="2:10" x14ac:dyDescent="0.2">
      <c r="B39" s="16" t="str">
        <f>IF(C39="","",$J$4&amp;"."&amp;'Data validation'!$E25)</f>
        <v/>
      </c>
      <c r="C39" s="46"/>
      <c r="D39" s="47"/>
      <c r="E39" s="47"/>
      <c r="F39" s="14" t="str">
        <f t="shared" si="0"/>
        <v/>
      </c>
      <c r="G39" s="50"/>
      <c r="H39" s="50"/>
      <c r="I39" s="50"/>
      <c r="J39" s="51"/>
    </row>
    <row r="40" spans="2:10" x14ac:dyDescent="0.2">
      <c r="B40" s="16" t="str">
        <f>IF(C40="","",$J$4&amp;"."&amp;'Data validation'!$E26)</f>
        <v/>
      </c>
      <c r="C40" s="46"/>
      <c r="D40" s="47"/>
      <c r="E40" s="47"/>
      <c r="F40" s="14" t="str">
        <f t="shared" si="0"/>
        <v/>
      </c>
      <c r="G40" s="50"/>
      <c r="H40" s="50"/>
      <c r="I40" s="50"/>
      <c r="J40" s="51"/>
    </row>
    <row r="41" spans="2:10" x14ac:dyDescent="0.2">
      <c r="B41" s="16" t="str">
        <f>IF(C41="","",$J$4&amp;"."&amp;'Data validation'!$E27)</f>
        <v/>
      </c>
      <c r="C41" s="46"/>
      <c r="D41" s="47"/>
      <c r="E41" s="47"/>
      <c r="F41" s="14" t="str">
        <f t="shared" si="0"/>
        <v/>
      </c>
      <c r="G41" s="50"/>
      <c r="H41" s="50"/>
      <c r="I41" s="50"/>
      <c r="J41" s="51"/>
    </row>
    <row r="42" spans="2:10" x14ac:dyDescent="0.2">
      <c r="B42" s="16" t="str">
        <f>IF(C42="","",$J$4&amp;"."&amp;'Data validation'!$E28)</f>
        <v/>
      </c>
      <c r="C42" s="46"/>
      <c r="D42" s="47"/>
      <c r="E42" s="47"/>
      <c r="F42" s="14" t="str">
        <f t="shared" si="0"/>
        <v/>
      </c>
      <c r="G42" s="50"/>
      <c r="H42" s="50"/>
      <c r="I42" s="50"/>
      <c r="J42" s="51"/>
    </row>
    <row r="43" spans="2:10" x14ac:dyDescent="0.2">
      <c r="B43" s="16" t="str">
        <f>IF(C43="","",$J$4&amp;"."&amp;'Data validation'!$E29)</f>
        <v/>
      </c>
      <c r="C43" s="46"/>
      <c r="D43" s="47"/>
      <c r="E43" s="47"/>
      <c r="F43" s="14" t="str">
        <f t="shared" si="0"/>
        <v/>
      </c>
      <c r="G43" s="50"/>
      <c r="H43" s="50"/>
      <c r="I43" s="50"/>
      <c r="J43" s="51"/>
    </row>
    <row r="44" spans="2:10" x14ac:dyDescent="0.2">
      <c r="B44" s="16" t="str">
        <f>IF(C44="","",$J$4&amp;"."&amp;'Data validation'!$E30)</f>
        <v/>
      </c>
      <c r="C44" s="46"/>
      <c r="D44" s="47"/>
      <c r="E44" s="47"/>
      <c r="F44" s="14" t="str">
        <f t="shared" si="0"/>
        <v/>
      </c>
      <c r="G44" s="50"/>
      <c r="H44" s="50"/>
      <c r="I44" s="50"/>
      <c r="J44" s="51"/>
    </row>
    <row r="45" spans="2:10" x14ac:dyDescent="0.2">
      <c r="B45" s="16" t="str">
        <f>IF(C45="","",$J$4&amp;"."&amp;'Data validation'!$E31)</f>
        <v/>
      </c>
      <c r="C45" s="46"/>
      <c r="D45" s="47"/>
      <c r="E45" s="47"/>
      <c r="F45" s="14" t="str">
        <f t="shared" si="0"/>
        <v/>
      </c>
      <c r="G45" s="50"/>
      <c r="H45" s="50"/>
      <c r="I45" s="50"/>
      <c r="J45" s="51"/>
    </row>
    <row r="46" spans="2:10" x14ac:dyDescent="0.2">
      <c r="B46" s="16" t="str">
        <f>IF(C46="","",$J$4&amp;"."&amp;'Data validation'!$E32)</f>
        <v/>
      </c>
      <c r="C46" s="46"/>
      <c r="D46" s="47"/>
      <c r="E46" s="47"/>
      <c r="F46" s="14" t="str">
        <f t="shared" si="0"/>
        <v/>
      </c>
      <c r="G46" s="50"/>
      <c r="H46" s="50"/>
      <c r="I46" s="50"/>
      <c r="J46" s="51"/>
    </row>
    <row r="47" spans="2:10" x14ac:dyDescent="0.2">
      <c r="B47" s="16" t="str">
        <f>IF(C47="","",$J$4&amp;"."&amp;'Data validation'!$E33)</f>
        <v/>
      </c>
      <c r="C47" s="46"/>
      <c r="D47" s="47"/>
      <c r="E47" s="47"/>
      <c r="F47" s="14" t="str">
        <f t="shared" si="0"/>
        <v/>
      </c>
      <c r="G47" s="50"/>
      <c r="H47" s="50"/>
      <c r="I47" s="50"/>
      <c r="J47" s="51"/>
    </row>
    <row r="48" spans="2:10" x14ac:dyDescent="0.2">
      <c r="B48" s="16" t="str">
        <f>IF(C48="","",$J$4&amp;"."&amp;'Data validation'!$E34)</f>
        <v/>
      </c>
      <c r="C48" s="46"/>
      <c r="D48" s="47"/>
      <c r="E48" s="47"/>
      <c r="F48" s="14" t="str">
        <f t="shared" si="0"/>
        <v/>
      </c>
      <c r="G48" s="50"/>
      <c r="H48" s="50"/>
      <c r="I48" s="50"/>
      <c r="J48" s="51"/>
    </row>
    <row r="49" spans="2:10" x14ac:dyDescent="0.2">
      <c r="B49" s="16" t="str">
        <f>IF(C49="","",$J$4&amp;"."&amp;'Data validation'!$E35)</f>
        <v/>
      </c>
      <c r="C49" s="46"/>
      <c r="D49" s="47"/>
      <c r="E49" s="47"/>
      <c r="F49" s="14" t="str">
        <f t="shared" si="0"/>
        <v/>
      </c>
      <c r="G49" s="50"/>
      <c r="H49" s="50"/>
      <c r="I49" s="50"/>
      <c r="J49" s="51"/>
    </row>
    <row r="50" spans="2:10" x14ac:dyDescent="0.2">
      <c r="B50" s="16" t="str">
        <f>IF(C50="","",$J$4&amp;"."&amp;'Data validation'!$E36)</f>
        <v/>
      </c>
      <c r="C50" s="46"/>
      <c r="D50" s="47"/>
      <c r="E50" s="47"/>
      <c r="F50" s="14" t="str">
        <f t="shared" si="0"/>
        <v/>
      </c>
      <c r="G50" s="50"/>
      <c r="H50" s="50"/>
      <c r="I50" s="50"/>
      <c r="J50" s="51"/>
    </row>
    <row r="51" spans="2:10" x14ac:dyDescent="0.2">
      <c r="B51" s="16" t="str">
        <f>IF(C51="","",$J$4&amp;"."&amp;'Data validation'!$E37)</f>
        <v/>
      </c>
      <c r="C51" s="46"/>
      <c r="D51" s="47"/>
      <c r="E51" s="47"/>
      <c r="F51" s="14" t="str">
        <f t="shared" si="0"/>
        <v/>
      </c>
      <c r="G51" s="50"/>
      <c r="H51" s="50"/>
      <c r="I51" s="50"/>
      <c r="J51" s="51"/>
    </row>
    <row r="52" spans="2:10" x14ac:dyDescent="0.2">
      <c r="B52" s="16" t="str">
        <f>IF(C52="","",$J$4&amp;"."&amp;'Data validation'!$E38)</f>
        <v/>
      </c>
      <c r="C52" s="46"/>
      <c r="D52" s="47"/>
      <c r="E52" s="47"/>
      <c r="F52" s="14" t="str">
        <f t="shared" si="0"/>
        <v/>
      </c>
      <c r="G52" s="50"/>
      <c r="H52" s="50"/>
      <c r="I52" s="50"/>
      <c r="J52" s="51"/>
    </row>
    <row r="53" spans="2:10" x14ac:dyDescent="0.2">
      <c r="B53" s="16" t="str">
        <f>IF(C53="","",$J$4&amp;"."&amp;'Data validation'!$E39)</f>
        <v/>
      </c>
      <c r="C53" s="46"/>
      <c r="D53" s="47"/>
      <c r="E53" s="47"/>
      <c r="F53" s="14" t="str">
        <f t="shared" si="0"/>
        <v/>
      </c>
      <c r="G53" s="50"/>
      <c r="H53" s="50"/>
      <c r="I53" s="50"/>
      <c r="J53" s="51"/>
    </row>
    <row r="54" spans="2:10" x14ac:dyDescent="0.2">
      <c r="B54" s="16" t="str">
        <f>IF(C54="","",$J$4&amp;"."&amp;'Data validation'!$E40)</f>
        <v/>
      </c>
      <c r="C54" s="46"/>
      <c r="D54" s="47"/>
      <c r="E54" s="47"/>
      <c r="F54" s="14" t="str">
        <f t="shared" si="0"/>
        <v/>
      </c>
      <c r="G54" s="50"/>
      <c r="H54" s="50"/>
      <c r="I54" s="50"/>
      <c r="J54" s="51"/>
    </row>
    <row r="55" spans="2:10" x14ac:dyDescent="0.2">
      <c r="B55" s="16" t="str">
        <f>IF(C55="","",$J$4&amp;"."&amp;'Data validation'!$E41)</f>
        <v/>
      </c>
      <c r="C55" s="46"/>
      <c r="D55" s="47"/>
      <c r="E55" s="47"/>
      <c r="F55" s="14" t="str">
        <f t="shared" si="0"/>
        <v/>
      </c>
      <c r="G55" s="50"/>
      <c r="H55" s="50"/>
      <c r="I55" s="50"/>
      <c r="J55" s="51"/>
    </row>
    <row r="56" spans="2:10" x14ac:dyDescent="0.2">
      <c r="B56" s="16" t="str">
        <f>IF(C56="","",$J$4&amp;"."&amp;'Data validation'!$E42)</f>
        <v/>
      </c>
      <c r="C56" s="46"/>
      <c r="D56" s="47"/>
      <c r="E56" s="47"/>
      <c r="F56" s="14" t="str">
        <f t="shared" si="0"/>
        <v/>
      </c>
      <c r="G56" s="50"/>
      <c r="H56" s="50"/>
      <c r="I56" s="50"/>
      <c r="J56" s="51"/>
    </row>
    <row r="57" spans="2:10" x14ac:dyDescent="0.2">
      <c r="B57" s="16" t="str">
        <f>IF(C57="","",$J$4&amp;"."&amp;'Data validation'!$E43)</f>
        <v/>
      </c>
      <c r="C57" s="46"/>
      <c r="D57" s="47"/>
      <c r="E57" s="47"/>
      <c r="F57" s="14" t="str">
        <f t="shared" si="0"/>
        <v/>
      </c>
      <c r="G57" s="50"/>
      <c r="H57" s="50"/>
      <c r="I57" s="50"/>
      <c r="J57" s="51"/>
    </row>
    <row r="58" spans="2:10" x14ac:dyDescent="0.2">
      <c r="B58" s="16" t="str">
        <f>IF(C58="","",$J$4&amp;"."&amp;'Data validation'!$E44)</f>
        <v/>
      </c>
      <c r="C58" s="46"/>
      <c r="D58" s="47"/>
      <c r="E58" s="47"/>
      <c r="F58" s="14" t="str">
        <f t="shared" si="0"/>
        <v/>
      </c>
      <c r="G58" s="50"/>
      <c r="H58" s="50"/>
      <c r="I58" s="50"/>
      <c r="J58" s="51"/>
    </row>
    <row r="59" spans="2:10" x14ac:dyDescent="0.2">
      <c r="B59" s="16" t="str">
        <f>IF(C59="","",$J$4&amp;"."&amp;'Data validation'!$E45)</f>
        <v/>
      </c>
      <c r="C59" s="46"/>
      <c r="D59" s="47"/>
      <c r="E59" s="47"/>
      <c r="F59" s="14" t="str">
        <f t="shared" si="0"/>
        <v/>
      </c>
      <c r="G59" s="50"/>
      <c r="H59" s="50"/>
      <c r="I59" s="50"/>
      <c r="J59" s="51"/>
    </row>
    <row r="60" spans="2:10" x14ac:dyDescent="0.2">
      <c r="B60" s="16" t="str">
        <f>IF(C60="","",$J$4&amp;"."&amp;'Data validation'!$E46)</f>
        <v/>
      </c>
      <c r="C60" s="46"/>
      <c r="D60" s="47"/>
      <c r="E60" s="47"/>
      <c r="F60" s="14" t="str">
        <f t="shared" si="0"/>
        <v/>
      </c>
      <c r="G60" s="50"/>
      <c r="H60" s="50"/>
      <c r="I60" s="50"/>
      <c r="J60" s="51"/>
    </row>
    <row r="61" spans="2:10" x14ac:dyDescent="0.2">
      <c r="B61" s="16" t="str">
        <f>IF(C61="","",$J$4&amp;"."&amp;'Data validation'!$E47)</f>
        <v/>
      </c>
      <c r="C61" s="46"/>
      <c r="D61" s="47"/>
      <c r="E61" s="47"/>
      <c r="F61" s="14" t="str">
        <f t="shared" si="0"/>
        <v/>
      </c>
      <c r="G61" s="50"/>
      <c r="H61" s="50"/>
      <c r="I61" s="50"/>
      <c r="J61" s="51"/>
    </row>
    <row r="62" spans="2:10" x14ac:dyDescent="0.2">
      <c r="B62" s="16" t="str">
        <f>IF(C62="","",$J$4&amp;"."&amp;'Data validation'!$E48)</f>
        <v/>
      </c>
      <c r="C62" s="46"/>
      <c r="D62" s="47"/>
      <c r="E62" s="47"/>
      <c r="F62" s="14" t="str">
        <f t="shared" si="0"/>
        <v/>
      </c>
      <c r="G62" s="50"/>
      <c r="H62" s="50"/>
      <c r="I62" s="50"/>
      <c r="J62" s="51"/>
    </row>
    <row r="63" spans="2:10" x14ac:dyDescent="0.2">
      <c r="B63" s="16" t="str">
        <f>IF(C63="","",$J$4&amp;"."&amp;'Data validation'!$E49)</f>
        <v/>
      </c>
      <c r="C63" s="46"/>
      <c r="D63" s="47"/>
      <c r="E63" s="47"/>
      <c r="F63" s="14" t="str">
        <f t="shared" si="0"/>
        <v/>
      </c>
      <c r="G63" s="50"/>
      <c r="H63" s="50"/>
      <c r="I63" s="50"/>
      <c r="J63" s="51"/>
    </row>
    <row r="64" spans="2:10" x14ac:dyDescent="0.2">
      <c r="B64" s="16" t="str">
        <f>IF(C64="","",$J$4&amp;"."&amp;'Data validation'!$E50)</f>
        <v/>
      </c>
      <c r="C64" s="46"/>
      <c r="D64" s="47"/>
      <c r="E64" s="47"/>
      <c r="F64" s="14" t="str">
        <f t="shared" si="0"/>
        <v/>
      </c>
      <c r="G64" s="50"/>
      <c r="H64" s="50"/>
      <c r="I64" s="50"/>
      <c r="J64" s="51"/>
    </row>
    <row r="65" spans="2:10" x14ac:dyDescent="0.2">
      <c r="B65" s="16" t="str">
        <f>IF(C65="","",$J$4&amp;"."&amp;'Data validation'!$E51)</f>
        <v/>
      </c>
      <c r="C65" s="46"/>
      <c r="D65" s="47"/>
      <c r="E65" s="47"/>
      <c r="F65" s="14" t="str">
        <f t="shared" si="0"/>
        <v/>
      </c>
      <c r="G65" s="50"/>
      <c r="H65" s="50"/>
      <c r="I65" s="50"/>
      <c r="J65" s="51"/>
    </row>
    <row r="66" spans="2:10" x14ac:dyDescent="0.2">
      <c r="B66" s="16" t="str">
        <f>IF(C66="","",$J$4&amp;"."&amp;'Data validation'!$E52)</f>
        <v/>
      </c>
      <c r="C66" s="46"/>
      <c r="D66" s="47"/>
      <c r="E66" s="47"/>
      <c r="F66" s="14" t="str">
        <f t="shared" si="0"/>
        <v/>
      </c>
      <c r="G66" s="50"/>
      <c r="H66" s="50"/>
      <c r="I66" s="50"/>
      <c r="J66" s="51"/>
    </row>
    <row r="67" spans="2:10" x14ac:dyDescent="0.2">
      <c r="B67" s="16" t="str">
        <f>IF(C67="","",$J$4&amp;"."&amp;'Data validation'!$E53)</f>
        <v/>
      </c>
      <c r="C67" s="46"/>
      <c r="D67" s="47"/>
      <c r="E67" s="47"/>
      <c r="F67" s="14" t="str">
        <f t="shared" si="0"/>
        <v/>
      </c>
      <c r="G67" s="50"/>
      <c r="H67" s="50"/>
      <c r="I67" s="50"/>
      <c r="J67" s="51"/>
    </row>
    <row r="68" spans="2:10" x14ac:dyDescent="0.2">
      <c r="B68" s="16" t="str">
        <f>IF(C68="","",$J$4&amp;"."&amp;'Data validation'!$E54)</f>
        <v/>
      </c>
      <c r="C68" s="46"/>
      <c r="D68" s="47"/>
      <c r="E68" s="47"/>
      <c r="F68" s="14" t="str">
        <f t="shared" si="0"/>
        <v/>
      </c>
      <c r="G68" s="50"/>
      <c r="H68" s="50"/>
      <c r="I68" s="50"/>
      <c r="J68" s="51"/>
    </row>
    <row r="69" spans="2:10" x14ac:dyDescent="0.2">
      <c r="B69" s="16" t="str">
        <f>IF(C69="","",$J$4&amp;"."&amp;'Data validation'!$E55)</f>
        <v/>
      </c>
      <c r="C69" s="46"/>
      <c r="D69" s="47"/>
      <c r="E69" s="47"/>
      <c r="F69" s="14" t="str">
        <f t="shared" si="0"/>
        <v/>
      </c>
      <c r="G69" s="50"/>
      <c r="H69" s="50"/>
      <c r="I69" s="50"/>
      <c r="J69" s="51"/>
    </row>
    <row r="70" spans="2:10" x14ac:dyDescent="0.2">
      <c r="B70" s="16" t="str">
        <f>IF(C70="","",$J$4&amp;"."&amp;'Data validation'!$E56)</f>
        <v/>
      </c>
      <c r="C70" s="46"/>
      <c r="D70" s="47"/>
      <c r="E70" s="47"/>
      <c r="F70" s="14" t="str">
        <f t="shared" si="0"/>
        <v/>
      </c>
      <c r="G70" s="50"/>
      <c r="H70" s="50"/>
      <c r="I70" s="50"/>
      <c r="J70" s="51"/>
    </row>
    <row r="71" spans="2:10" x14ac:dyDescent="0.2">
      <c r="B71" s="16" t="str">
        <f>IF(C71="","",$J$4&amp;"."&amp;'Data validation'!$E57)</f>
        <v/>
      </c>
      <c r="C71" s="46"/>
      <c r="D71" s="47"/>
      <c r="E71" s="47"/>
      <c r="F71" s="14" t="str">
        <f t="shared" si="0"/>
        <v/>
      </c>
      <c r="G71" s="50"/>
      <c r="H71" s="50"/>
      <c r="I71" s="50"/>
      <c r="J71" s="51"/>
    </row>
    <row r="72" spans="2:10" x14ac:dyDescent="0.2">
      <c r="B72" s="16" t="str">
        <f>IF(C72="","",$J$4&amp;"."&amp;'Data validation'!$E58)</f>
        <v/>
      </c>
      <c r="C72" s="46"/>
      <c r="D72" s="47"/>
      <c r="E72" s="47"/>
      <c r="F72" s="14" t="str">
        <f t="shared" si="0"/>
        <v/>
      </c>
      <c r="G72" s="50"/>
      <c r="H72" s="50"/>
      <c r="I72" s="50"/>
      <c r="J72" s="51"/>
    </row>
    <row r="73" spans="2:10" x14ac:dyDescent="0.2">
      <c r="B73" s="16" t="str">
        <f>IF(C73="","",$J$4&amp;"."&amp;'Data validation'!$E59)</f>
        <v/>
      </c>
      <c r="C73" s="46"/>
      <c r="D73" s="47"/>
      <c r="E73" s="47"/>
      <c r="F73" s="14" t="str">
        <f t="shared" si="0"/>
        <v/>
      </c>
      <c r="G73" s="50"/>
      <c r="H73" s="50"/>
      <c r="I73" s="50"/>
      <c r="J73" s="51"/>
    </row>
    <row r="74" spans="2:10" x14ac:dyDescent="0.2">
      <c r="B74" s="16" t="str">
        <f>IF(C74="","",$J$4&amp;"."&amp;'Data validation'!$E60)</f>
        <v/>
      </c>
      <c r="C74" s="46"/>
      <c r="D74" s="47"/>
      <c r="E74" s="47"/>
      <c r="F74" s="14" t="str">
        <f t="shared" si="0"/>
        <v/>
      </c>
      <c r="G74" s="50"/>
      <c r="H74" s="50"/>
      <c r="I74" s="50"/>
      <c r="J74" s="51"/>
    </row>
    <row r="75" spans="2:10" x14ac:dyDescent="0.2">
      <c r="B75" s="16" t="str">
        <f>IF(C75="","",$J$4&amp;"."&amp;'Data validation'!$E61)</f>
        <v/>
      </c>
      <c r="C75" s="46"/>
      <c r="D75" s="47"/>
      <c r="E75" s="47"/>
      <c r="F75" s="14" t="str">
        <f t="shared" si="0"/>
        <v/>
      </c>
      <c r="G75" s="50"/>
      <c r="H75" s="50"/>
      <c r="I75" s="50"/>
      <c r="J75" s="51"/>
    </row>
    <row r="76" spans="2:10" x14ac:dyDescent="0.2">
      <c r="B76" s="16" t="str">
        <f>IF(C76="","",$J$4&amp;"."&amp;'Data validation'!$E62)</f>
        <v/>
      </c>
      <c r="C76" s="46"/>
      <c r="D76" s="47"/>
      <c r="E76" s="47"/>
      <c r="F76" s="14" t="str">
        <f t="shared" si="0"/>
        <v/>
      </c>
      <c r="G76" s="50"/>
      <c r="H76" s="50"/>
      <c r="I76" s="50"/>
      <c r="J76" s="51"/>
    </row>
    <row r="77" spans="2:10" x14ac:dyDescent="0.2">
      <c r="B77" s="16" t="str">
        <f>IF(C77="","",$J$4&amp;"."&amp;'Data validation'!$E63)</f>
        <v/>
      </c>
      <c r="C77" s="46"/>
      <c r="D77" s="47"/>
      <c r="E77" s="47"/>
      <c r="F77" s="14" t="str">
        <f t="shared" si="0"/>
        <v/>
      </c>
      <c r="G77" s="50"/>
      <c r="H77" s="50"/>
      <c r="I77" s="50"/>
      <c r="J77" s="51"/>
    </row>
    <row r="78" spans="2:10" x14ac:dyDescent="0.2">
      <c r="B78" s="16" t="str">
        <f>IF(C78="","",$J$4&amp;"."&amp;'Data validation'!$E64)</f>
        <v/>
      </c>
      <c r="C78" s="46"/>
      <c r="D78" s="47"/>
      <c r="E78" s="47"/>
      <c r="F78" s="14" t="str">
        <f t="shared" si="0"/>
        <v/>
      </c>
      <c r="G78" s="50"/>
      <c r="H78" s="50"/>
      <c r="I78" s="50"/>
      <c r="J78" s="51"/>
    </row>
    <row r="79" spans="2:10" x14ac:dyDescent="0.2">
      <c r="B79" s="16" t="str">
        <f>IF(C79="","",$J$4&amp;"."&amp;'Data validation'!$E65)</f>
        <v/>
      </c>
      <c r="C79" s="46"/>
      <c r="D79" s="47"/>
      <c r="E79" s="47"/>
      <c r="F79" s="14" t="str">
        <f t="shared" si="0"/>
        <v/>
      </c>
      <c r="G79" s="50"/>
      <c r="H79" s="50"/>
      <c r="I79" s="50"/>
      <c r="J79" s="51"/>
    </row>
    <row r="80" spans="2:10" x14ac:dyDescent="0.2">
      <c r="B80" s="16" t="str">
        <f>IF(C80="","",$J$4&amp;"."&amp;'Data validation'!$E66)</f>
        <v/>
      </c>
      <c r="C80" s="46"/>
      <c r="D80" s="47"/>
      <c r="E80" s="47"/>
      <c r="F80" s="14" t="str">
        <f t="shared" si="0"/>
        <v/>
      </c>
      <c r="G80" s="50"/>
      <c r="H80" s="50"/>
      <c r="I80" s="50"/>
      <c r="J80" s="51"/>
    </row>
    <row r="81" spans="2:10" x14ac:dyDescent="0.2">
      <c r="B81" s="16" t="str">
        <f>IF(C81="","",$J$4&amp;"."&amp;'Data validation'!$E67)</f>
        <v/>
      </c>
      <c r="C81" s="46"/>
      <c r="D81" s="47"/>
      <c r="E81" s="47"/>
      <c r="F81" s="14" t="str">
        <f t="shared" si="0"/>
        <v/>
      </c>
      <c r="G81" s="50"/>
      <c r="H81" s="50"/>
      <c r="I81" s="50"/>
      <c r="J81" s="51"/>
    </row>
    <row r="82" spans="2:10" x14ac:dyDescent="0.2">
      <c r="B82" s="16" t="str">
        <f>IF(C82="","",$J$4&amp;"."&amp;'Data validation'!$E68)</f>
        <v/>
      </c>
      <c r="C82" s="46"/>
      <c r="D82" s="47"/>
      <c r="E82" s="47"/>
      <c r="F82" s="14" t="str">
        <f t="shared" ref="F82:F117" si="1">IF(C82="","",E82-D82)</f>
        <v/>
      </c>
      <c r="G82" s="50"/>
      <c r="H82" s="50"/>
      <c r="I82" s="50"/>
      <c r="J82" s="51"/>
    </row>
    <row r="83" spans="2:10" x14ac:dyDescent="0.2">
      <c r="B83" s="16" t="str">
        <f>IF(C83="","",$J$4&amp;"."&amp;'Data validation'!$E69)</f>
        <v/>
      </c>
      <c r="C83" s="46"/>
      <c r="D83" s="47"/>
      <c r="E83" s="47"/>
      <c r="F83" s="14" t="str">
        <f t="shared" si="1"/>
        <v/>
      </c>
      <c r="G83" s="50"/>
      <c r="H83" s="50"/>
      <c r="I83" s="50"/>
      <c r="J83" s="51"/>
    </row>
    <row r="84" spans="2:10" x14ac:dyDescent="0.2">
      <c r="B84" s="16" t="str">
        <f>IF(C84="","",$J$4&amp;"."&amp;'Data validation'!$E70)</f>
        <v/>
      </c>
      <c r="C84" s="46"/>
      <c r="D84" s="47"/>
      <c r="E84" s="47"/>
      <c r="F84" s="14" t="str">
        <f t="shared" si="1"/>
        <v/>
      </c>
      <c r="G84" s="50"/>
      <c r="H84" s="50"/>
      <c r="I84" s="50"/>
      <c r="J84" s="51"/>
    </row>
    <row r="85" spans="2:10" x14ac:dyDescent="0.2">
      <c r="B85" s="16" t="str">
        <f>IF(C85="","",$J$4&amp;"."&amp;'Data validation'!$E71)</f>
        <v/>
      </c>
      <c r="C85" s="46"/>
      <c r="D85" s="47"/>
      <c r="E85" s="47"/>
      <c r="F85" s="14" t="str">
        <f t="shared" si="1"/>
        <v/>
      </c>
      <c r="G85" s="50"/>
      <c r="H85" s="50"/>
      <c r="I85" s="50"/>
      <c r="J85" s="51"/>
    </row>
    <row r="86" spans="2:10" x14ac:dyDescent="0.2">
      <c r="B86" s="16" t="str">
        <f>IF(C86="","",$J$4&amp;"."&amp;'Data validation'!$E72)</f>
        <v/>
      </c>
      <c r="C86" s="46"/>
      <c r="D86" s="47"/>
      <c r="E86" s="47"/>
      <c r="F86" s="14" t="str">
        <f t="shared" si="1"/>
        <v/>
      </c>
      <c r="G86" s="50"/>
      <c r="H86" s="50"/>
      <c r="I86" s="50"/>
      <c r="J86" s="51"/>
    </row>
    <row r="87" spans="2:10" x14ac:dyDescent="0.2">
      <c r="B87" s="16" t="str">
        <f>IF(C87="","",$J$4&amp;"."&amp;'Data validation'!$E73)</f>
        <v/>
      </c>
      <c r="C87" s="46"/>
      <c r="D87" s="47"/>
      <c r="E87" s="47"/>
      <c r="F87" s="14" t="str">
        <f t="shared" si="1"/>
        <v/>
      </c>
      <c r="G87" s="50"/>
      <c r="H87" s="50"/>
      <c r="I87" s="50"/>
      <c r="J87" s="51"/>
    </row>
    <row r="88" spans="2:10" x14ac:dyDescent="0.2">
      <c r="B88" s="16" t="str">
        <f>IF(C88="","",$J$4&amp;"."&amp;'Data validation'!$E74)</f>
        <v/>
      </c>
      <c r="C88" s="46"/>
      <c r="D88" s="47"/>
      <c r="E88" s="47"/>
      <c r="F88" s="14" t="str">
        <f t="shared" si="1"/>
        <v/>
      </c>
      <c r="G88" s="50"/>
      <c r="H88" s="50"/>
      <c r="I88" s="50"/>
      <c r="J88" s="51"/>
    </row>
    <row r="89" spans="2:10" x14ac:dyDescent="0.2">
      <c r="B89" s="16" t="str">
        <f>IF(C89="","",$J$4&amp;"."&amp;'Data validation'!$E75)</f>
        <v/>
      </c>
      <c r="C89" s="46"/>
      <c r="D89" s="47"/>
      <c r="E89" s="47"/>
      <c r="F89" s="14" t="str">
        <f t="shared" si="1"/>
        <v/>
      </c>
      <c r="G89" s="50"/>
      <c r="H89" s="50"/>
      <c r="I89" s="50"/>
      <c r="J89" s="51"/>
    </row>
    <row r="90" spans="2:10" x14ac:dyDescent="0.2">
      <c r="B90" s="16" t="str">
        <f>IF(C90="","",$J$4&amp;"."&amp;'Data validation'!$E76)</f>
        <v/>
      </c>
      <c r="C90" s="46"/>
      <c r="D90" s="47"/>
      <c r="E90" s="47"/>
      <c r="F90" s="14" t="str">
        <f t="shared" si="1"/>
        <v/>
      </c>
      <c r="G90" s="50"/>
      <c r="H90" s="50"/>
      <c r="I90" s="50"/>
      <c r="J90" s="51"/>
    </row>
    <row r="91" spans="2:10" x14ac:dyDescent="0.2">
      <c r="B91" s="16" t="str">
        <f>IF(C91="","",$J$4&amp;"."&amp;'Data validation'!$E77)</f>
        <v/>
      </c>
      <c r="C91" s="46"/>
      <c r="D91" s="47"/>
      <c r="E91" s="47"/>
      <c r="F91" s="14" t="str">
        <f t="shared" si="1"/>
        <v/>
      </c>
      <c r="G91" s="50"/>
      <c r="H91" s="50"/>
      <c r="I91" s="50"/>
      <c r="J91" s="51"/>
    </row>
    <row r="92" spans="2:10" x14ac:dyDescent="0.2">
      <c r="B92" s="16" t="str">
        <f>IF(C92="","",$J$4&amp;"."&amp;'Data validation'!$E78)</f>
        <v/>
      </c>
      <c r="C92" s="46"/>
      <c r="D92" s="47"/>
      <c r="E92" s="47"/>
      <c r="F92" s="14" t="str">
        <f t="shared" si="1"/>
        <v/>
      </c>
      <c r="G92" s="50"/>
      <c r="H92" s="50"/>
      <c r="I92" s="50"/>
      <c r="J92" s="51"/>
    </row>
    <row r="93" spans="2:10" x14ac:dyDescent="0.2">
      <c r="B93" s="16" t="str">
        <f>IF(C93="","",$J$4&amp;"."&amp;'Data validation'!$E79)</f>
        <v/>
      </c>
      <c r="C93" s="46"/>
      <c r="D93" s="47"/>
      <c r="E93" s="47"/>
      <c r="F93" s="14" t="str">
        <f t="shared" si="1"/>
        <v/>
      </c>
      <c r="G93" s="50"/>
      <c r="H93" s="50"/>
      <c r="I93" s="50"/>
      <c r="J93" s="51"/>
    </row>
    <row r="94" spans="2:10" x14ac:dyDescent="0.2">
      <c r="B94" s="16" t="str">
        <f>IF(C94="","",$J$4&amp;"."&amp;'Data validation'!$E80)</f>
        <v/>
      </c>
      <c r="C94" s="46"/>
      <c r="D94" s="47"/>
      <c r="E94" s="47"/>
      <c r="F94" s="14" t="str">
        <f t="shared" si="1"/>
        <v/>
      </c>
      <c r="G94" s="50"/>
      <c r="H94" s="50"/>
      <c r="I94" s="50"/>
      <c r="J94" s="51"/>
    </row>
    <row r="95" spans="2:10" x14ac:dyDescent="0.2">
      <c r="B95" s="16" t="str">
        <f>IF(C95="","",$J$4&amp;"."&amp;'Data validation'!$E81)</f>
        <v/>
      </c>
      <c r="C95" s="46"/>
      <c r="D95" s="47"/>
      <c r="E95" s="47"/>
      <c r="F95" s="14" t="str">
        <f t="shared" si="1"/>
        <v/>
      </c>
      <c r="G95" s="50"/>
      <c r="H95" s="50"/>
      <c r="I95" s="50"/>
      <c r="J95" s="51"/>
    </row>
    <row r="96" spans="2:10" x14ac:dyDescent="0.2">
      <c r="B96" s="16" t="str">
        <f>IF(C96="","",$J$4&amp;"."&amp;'Data validation'!$E82)</f>
        <v/>
      </c>
      <c r="C96" s="46"/>
      <c r="D96" s="47"/>
      <c r="E96" s="47"/>
      <c r="F96" s="14" t="str">
        <f t="shared" si="1"/>
        <v/>
      </c>
      <c r="G96" s="50"/>
      <c r="H96" s="50"/>
      <c r="I96" s="50"/>
      <c r="J96" s="51"/>
    </row>
    <row r="97" spans="2:10" x14ac:dyDescent="0.2">
      <c r="B97" s="16" t="str">
        <f>IF(C97="","",$J$4&amp;"."&amp;'Data validation'!$E83)</f>
        <v/>
      </c>
      <c r="C97" s="46"/>
      <c r="D97" s="47"/>
      <c r="E97" s="47"/>
      <c r="F97" s="14" t="str">
        <f t="shared" si="1"/>
        <v/>
      </c>
      <c r="G97" s="50"/>
      <c r="H97" s="50"/>
      <c r="I97" s="50"/>
      <c r="J97" s="51"/>
    </row>
    <row r="98" spans="2:10" x14ac:dyDescent="0.2">
      <c r="B98" s="16" t="str">
        <f>IF(C98="","",$J$4&amp;"."&amp;'Data validation'!$E84)</f>
        <v/>
      </c>
      <c r="C98" s="46"/>
      <c r="D98" s="47"/>
      <c r="E98" s="47"/>
      <c r="F98" s="14" t="str">
        <f t="shared" si="1"/>
        <v/>
      </c>
      <c r="G98" s="50"/>
      <c r="H98" s="50"/>
      <c r="I98" s="50"/>
      <c r="J98" s="51"/>
    </row>
    <row r="99" spans="2:10" x14ac:dyDescent="0.2">
      <c r="B99" s="16" t="str">
        <f>IF(C99="","",$J$4&amp;"."&amp;'Data validation'!$E85)</f>
        <v/>
      </c>
      <c r="C99" s="46"/>
      <c r="D99" s="47"/>
      <c r="E99" s="47"/>
      <c r="F99" s="14" t="str">
        <f t="shared" si="1"/>
        <v/>
      </c>
      <c r="G99" s="50"/>
      <c r="H99" s="50"/>
      <c r="I99" s="50"/>
      <c r="J99" s="51"/>
    </row>
    <row r="100" spans="2:10" x14ac:dyDescent="0.2">
      <c r="B100" s="16" t="str">
        <f>IF(C100="","",$J$4&amp;"."&amp;'Data validation'!$E86)</f>
        <v/>
      </c>
      <c r="C100" s="46"/>
      <c r="D100" s="47"/>
      <c r="E100" s="47"/>
      <c r="F100" s="14" t="str">
        <f t="shared" si="1"/>
        <v/>
      </c>
      <c r="G100" s="50"/>
      <c r="H100" s="50"/>
      <c r="I100" s="50"/>
      <c r="J100" s="51"/>
    </row>
    <row r="101" spans="2:10" x14ac:dyDescent="0.2">
      <c r="B101" s="16" t="str">
        <f>IF(C101="","",$J$4&amp;"."&amp;'Data validation'!$E87)</f>
        <v/>
      </c>
      <c r="C101" s="46"/>
      <c r="D101" s="47"/>
      <c r="E101" s="47"/>
      <c r="F101" s="14" t="str">
        <f t="shared" si="1"/>
        <v/>
      </c>
      <c r="G101" s="50"/>
      <c r="H101" s="50"/>
      <c r="I101" s="50"/>
      <c r="J101" s="51"/>
    </row>
    <row r="102" spans="2:10" x14ac:dyDescent="0.2">
      <c r="B102" s="16" t="str">
        <f>IF(C102="","",$J$4&amp;"."&amp;'Data validation'!$E88)</f>
        <v/>
      </c>
      <c r="C102" s="46"/>
      <c r="D102" s="47"/>
      <c r="E102" s="47"/>
      <c r="F102" s="14" t="str">
        <f t="shared" si="1"/>
        <v/>
      </c>
      <c r="G102" s="50"/>
      <c r="H102" s="50"/>
      <c r="I102" s="50"/>
      <c r="J102" s="51"/>
    </row>
    <row r="103" spans="2:10" x14ac:dyDescent="0.2">
      <c r="B103" s="16" t="str">
        <f>IF(C103="","",$J$4&amp;"."&amp;'Data validation'!$E89)</f>
        <v/>
      </c>
      <c r="C103" s="46"/>
      <c r="D103" s="47"/>
      <c r="E103" s="47"/>
      <c r="F103" s="14" t="str">
        <f t="shared" si="1"/>
        <v/>
      </c>
      <c r="G103" s="50"/>
      <c r="H103" s="50"/>
      <c r="I103" s="50"/>
      <c r="J103" s="51"/>
    </row>
    <row r="104" spans="2:10" x14ac:dyDescent="0.2">
      <c r="B104" s="16" t="str">
        <f>IF(C104="","",$J$4&amp;"."&amp;'Data validation'!$E90)</f>
        <v/>
      </c>
      <c r="C104" s="46"/>
      <c r="D104" s="47"/>
      <c r="E104" s="47"/>
      <c r="F104" s="14" t="str">
        <f t="shared" si="1"/>
        <v/>
      </c>
      <c r="G104" s="50"/>
      <c r="H104" s="50"/>
      <c r="I104" s="50"/>
      <c r="J104" s="51"/>
    </row>
    <row r="105" spans="2:10" x14ac:dyDescent="0.2">
      <c r="B105" s="16" t="str">
        <f>IF(C105="","",$J$4&amp;"."&amp;'Data validation'!$E91)</f>
        <v/>
      </c>
      <c r="C105" s="46"/>
      <c r="D105" s="47"/>
      <c r="E105" s="47"/>
      <c r="F105" s="14" t="str">
        <f t="shared" si="1"/>
        <v/>
      </c>
      <c r="G105" s="50"/>
      <c r="H105" s="50"/>
      <c r="I105" s="50"/>
      <c r="J105" s="51"/>
    </row>
    <row r="106" spans="2:10" x14ac:dyDescent="0.2">
      <c r="B106" s="16" t="str">
        <f>IF(C106="","",$J$4&amp;"."&amp;'Data validation'!$E92)</f>
        <v/>
      </c>
      <c r="C106" s="46"/>
      <c r="D106" s="47"/>
      <c r="E106" s="47"/>
      <c r="F106" s="14" t="str">
        <f t="shared" si="1"/>
        <v/>
      </c>
      <c r="G106" s="50"/>
      <c r="H106" s="50"/>
      <c r="I106" s="50"/>
      <c r="J106" s="51"/>
    </row>
    <row r="107" spans="2:10" x14ac:dyDescent="0.2">
      <c r="B107" s="16" t="str">
        <f>IF(C107="","",$J$4&amp;"."&amp;'Data validation'!$E93)</f>
        <v/>
      </c>
      <c r="C107" s="46"/>
      <c r="D107" s="47"/>
      <c r="E107" s="47"/>
      <c r="F107" s="14" t="str">
        <f t="shared" si="1"/>
        <v/>
      </c>
      <c r="G107" s="50"/>
      <c r="H107" s="50"/>
      <c r="I107" s="50"/>
      <c r="J107" s="51"/>
    </row>
    <row r="108" spans="2:10" x14ac:dyDescent="0.2">
      <c r="B108" s="16" t="str">
        <f>IF(C108="","",$J$4&amp;"."&amp;'Data validation'!$E94)</f>
        <v/>
      </c>
      <c r="C108" s="46"/>
      <c r="D108" s="47"/>
      <c r="E108" s="47"/>
      <c r="F108" s="14" t="str">
        <f t="shared" si="1"/>
        <v/>
      </c>
      <c r="G108" s="50"/>
      <c r="H108" s="50"/>
      <c r="I108" s="50"/>
      <c r="J108" s="51"/>
    </row>
    <row r="109" spans="2:10" x14ac:dyDescent="0.2">
      <c r="B109" s="16" t="str">
        <f>IF(C109="","",$J$4&amp;"."&amp;'Data validation'!$E95)</f>
        <v/>
      </c>
      <c r="C109" s="46"/>
      <c r="D109" s="47"/>
      <c r="E109" s="47"/>
      <c r="F109" s="14" t="str">
        <f t="shared" si="1"/>
        <v/>
      </c>
      <c r="G109" s="50"/>
      <c r="H109" s="50"/>
      <c r="I109" s="50"/>
      <c r="J109" s="51"/>
    </row>
    <row r="110" spans="2:10" x14ac:dyDescent="0.2">
      <c r="B110" s="16" t="str">
        <f>IF(C110="","",$J$4&amp;"."&amp;'Data validation'!$E96)</f>
        <v/>
      </c>
      <c r="C110" s="46"/>
      <c r="D110" s="47"/>
      <c r="E110" s="47"/>
      <c r="F110" s="14" t="str">
        <f t="shared" si="1"/>
        <v/>
      </c>
      <c r="G110" s="50"/>
      <c r="H110" s="50"/>
      <c r="I110" s="50"/>
      <c r="J110" s="51"/>
    </row>
    <row r="111" spans="2:10" x14ac:dyDescent="0.2">
      <c r="B111" s="16" t="str">
        <f>IF(C111="","",$J$4&amp;"."&amp;'Data validation'!$E97)</f>
        <v/>
      </c>
      <c r="C111" s="46"/>
      <c r="D111" s="47"/>
      <c r="E111" s="47"/>
      <c r="F111" s="14" t="str">
        <f t="shared" si="1"/>
        <v/>
      </c>
      <c r="G111" s="50"/>
      <c r="H111" s="50"/>
      <c r="I111" s="50"/>
      <c r="J111" s="51"/>
    </row>
    <row r="112" spans="2:10" x14ac:dyDescent="0.2">
      <c r="B112" s="16" t="str">
        <f>IF(C112="","",$J$4&amp;"."&amp;'Data validation'!$E98)</f>
        <v/>
      </c>
      <c r="C112" s="46"/>
      <c r="D112" s="47"/>
      <c r="E112" s="47"/>
      <c r="F112" s="14" t="str">
        <f t="shared" si="1"/>
        <v/>
      </c>
      <c r="G112" s="50"/>
      <c r="H112" s="50"/>
      <c r="I112" s="50"/>
      <c r="J112" s="51"/>
    </row>
    <row r="113" spans="2:10" x14ac:dyDescent="0.2">
      <c r="B113" s="16" t="str">
        <f>IF(C113="","",$J$4&amp;"."&amp;'Data validation'!$E99)</f>
        <v/>
      </c>
      <c r="C113" s="46"/>
      <c r="D113" s="47"/>
      <c r="E113" s="47"/>
      <c r="F113" s="14" t="str">
        <f t="shared" si="1"/>
        <v/>
      </c>
      <c r="G113" s="50"/>
      <c r="H113" s="50"/>
      <c r="I113" s="50"/>
      <c r="J113" s="51"/>
    </row>
    <row r="114" spans="2:10" x14ac:dyDescent="0.2">
      <c r="B114" s="16" t="str">
        <f>IF(C114="","",$J$4&amp;"."&amp;'Data validation'!$E100)</f>
        <v/>
      </c>
      <c r="C114" s="46"/>
      <c r="D114" s="47"/>
      <c r="E114" s="47"/>
      <c r="F114" s="14" t="str">
        <f t="shared" si="1"/>
        <v/>
      </c>
      <c r="G114" s="50"/>
      <c r="H114" s="50"/>
      <c r="I114" s="50"/>
      <c r="J114" s="51"/>
    </row>
    <row r="115" spans="2:10" x14ac:dyDescent="0.2">
      <c r="B115" s="16" t="str">
        <f>IF(C115="","",$J$4&amp;"."&amp;'Data validation'!$E101)</f>
        <v/>
      </c>
      <c r="C115" s="46"/>
      <c r="D115" s="47"/>
      <c r="E115" s="47"/>
      <c r="F115" s="14" t="str">
        <f t="shared" si="1"/>
        <v/>
      </c>
      <c r="G115" s="50"/>
      <c r="H115" s="50"/>
      <c r="I115" s="50"/>
      <c r="J115" s="51"/>
    </row>
    <row r="116" spans="2:10" x14ac:dyDescent="0.2">
      <c r="B116" s="16" t="str">
        <f>IF(C116="","",$J$4&amp;"."&amp;'Data validation'!$E102)</f>
        <v/>
      </c>
      <c r="C116" s="46"/>
      <c r="D116" s="47"/>
      <c r="E116" s="47"/>
      <c r="F116" s="14" t="str">
        <f t="shared" si="1"/>
        <v/>
      </c>
      <c r="G116" s="50"/>
      <c r="H116" s="50"/>
      <c r="I116" s="50"/>
      <c r="J116" s="51"/>
    </row>
    <row r="117" spans="2:10" ht="15" thickBot="1" x14ac:dyDescent="0.25">
      <c r="B117" s="17" t="str">
        <f>IF(C117="","",$J$4&amp;"."&amp;'Data validation'!$E103)</f>
        <v/>
      </c>
      <c r="C117" s="48"/>
      <c r="D117" s="49"/>
      <c r="E117" s="49"/>
      <c r="F117" s="15" t="str">
        <f t="shared" si="1"/>
        <v/>
      </c>
      <c r="G117" s="52"/>
      <c r="H117" s="52"/>
      <c r="I117" s="52"/>
      <c r="J117" s="53"/>
    </row>
    <row r="119" spans="2:10" x14ac:dyDescent="0.2">
      <c r="B119" s="45" t="s">
        <v>19</v>
      </c>
    </row>
    <row r="120" spans="2:10" x14ac:dyDescent="0.2">
      <c r="B120" s="12"/>
      <c r="C120" s="6" t="s">
        <v>20</v>
      </c>
    </row>
    <row r="121" spans="2:10" x14ac:dyDescent="0.2">
      <c r="B121" s="44"/>
      <c r="C121" s="6" t="s">
        <v>21</v>
      </c>
    </row>
    <row r="122" spans="2:10" x14ac:dyDescent="0.2">
      <c r="B122" s="13"/>
      <c r="C122" s="6" t="s">
        <v>22</v>
      </c>
    </row>
  </sheetData>
  <sheetProtection algorithmName="SHA-512" hashValue="yCP92HLLMcka4R6TBBsbl4ucdMrjSLmduQ0p2vqVT5ClwUJe52AnyNOv+Zn6H9t+bWYYp3oSAJ3t8rmkVXn4aw==" saltValue="//hcw4Vmz0Xe6QmMP5TEtQ==" spinCount="100000" sheet="1" objects="1" scenarios="1"/>
  <mergeCells count="1">
    <mergeCell ref="B7:J14"/>
  </mergeCells>
  <pageMargins left="0.70866141732283472" right="0.70866141732283472" top="0.74803149606299213" bottom="0.74803149606299213" header="0.31496062992125984" footer="0.31496062992125984"/>
  <pageSetup paperSize="9" scale="67" fitToHeight="0" orientation="landscape" r:id="rId1"/>
  <headerFooter>
    <oddHeader>&amp;L&amp;F&amp;C&amp;A&amp;ROFFICIAL</oddHeader>
    <oddFooter>&amp;LPrinted on &amp;D at &amp;T&amp;CPage &amp;P of &amp;N&amp;ROfwat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'Data validation'!$G$4:$G$10</xm:f>
          </x14:formula1>
          <xm:sqref>G18:G117</xm:sqref>
        </x14:dataValidation>
        <x14:dataValidation type="list" allowBlank="1" showInputMessage="1" showErrorMessage="1">
          <x14:formula1>
            <xm:f>'Data validation'!$B$4:$B$21</xm:f>
          </x14:formula1>
          <xm:sqref>J3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74"/>
  <sheetViews>
    <sheetView zoomScale="90" zoomScaleNormal="90" workbookViewId="0">
      <selection activeCell="D20" sqref="D20"/>
    </sheetView>
  </sheetViews>
  <sheetFormatPr defaultColWidth="9" defaultRowHeight="14.25" x14ac:dyDescent="0.2"/>
  <cols>
    <col min="1" max="1" width="0.875" style="1" customWidth="1"/>
    <col min="2" max="2" width="28.625" style="1" customWidth="1"/>
    <col min="3" max="3" width="127" style="1" customWidth="1"/>
    <col min="4" max="4" width="24.625" style="1" customWidth="1"/>
    <col min="5" max="16384" width="9" style="1"/>
  </cols>
  <sheetData>
    <row r="1" spans="2:4" ht="20.100000000000001" customHeight="1" thickBot="1" x14ac:dyDescent="0.25">
      <c r="B1" s="4" t="s">
        <v>0</v>
      </c>
      <c r="C1" s="5"/>
      <c r="D1" s="5"/>
    </row>
    <row r="2" spans="2:4" ht="15" thickTop="1" x14ac:dyDescent="0.2"/>
    <row r="3" spans="2:4" ht="15" customHeight="1" x14ac:dyDescent="0.2">
      <c r="B3" s="3" t="s">
        <v>23</v>
      </c>
      <c r="D3" s="20" t="str">
        <f>'RP1'!$J$3</f>
        <v>South Staffs Water</v>
      </c>
    </row>
    <row r="4" spans="2:4" ht="15" x14ac:dyDescent="0.2">
      <c r="D4" s="20" t="str">
        <f>'RP1'!$J$4</f>
        <v>SSC</v>
      </c>
    </row>
    <row r="5" spans="2:4" ht="19.5" x14ac:dyDescent="0.2">
      <c r="B5" s="2" t="s">
        <v>24</v>
      </c>
    </row>
    <row r="6" spans="2:4" ht="15" thickBot="1" x14ac:dyDescent="0.25"/>
    <row r="7" spans="2:4" ht="13.5" customHeight="1" thickTop="1" x14ac:dyDescent="0.2">
      <c r="B7" s="86" t="s">
        <v>25</v>
      </c>
      <c r="C7" s="87"/>
      <c r="D7" s="88"/>
    </row>
    <row r="8" spans="2:4" x14ac:dyDescent="0.2">
      <c r="B8" s="89"/>
      <c r="C8" s="90"/>
      <c r="D8" s="91"/>
    </row>
    <row r="9" spans="2:4" x14ac:dyDescent="0.2">
      <c r="B9" s="89"/>
      <c r="C9" s="90"/>
      <c r="D9" s="91"/>
    </row>
    <row r="10" spans="2:4" x14ac:dyDescent="0.2">
      <c r="B10" s="89"/>
      <c r="C10" s="90"/>
      <c r="D10" s="91"/>
    </row>
    <row r="11" spans="2:4" x14ac:dyDescent="0.2">
      <c r="B11" s="89"/>
      <c r="C11" s="90"/>
      <c r="D11" s="91"/>
    </row>
    <row r="12" spans="2:4" x14ac:dyDescent="0.2">
      <c r="B12" s="89"/>
      <c r="C12" s="90"/>
      <c r="D12" s="91"/>
    </row>
    <row r="13" spans="2:4" x14ac:dyDescent="0.2">
      <c r="B13" s="89"/>
      <c r="C13" s="90"/>
      <c r="D13" s="91"/>
    </row>
    <row r="14" spans="2:4" ht="15" thickBot="1" x14ac:dyDescent="0.25">
      <c r="B14" s="92"/>
      <c r="C14" s="93"/>
      <c r="D14" s="94"/>
    </row>
    <row r="15" spans="2:4" ht="15.75" thickTop="1" thickBot="1" x14ac:dyDescent="0.25"/>
    <row r="16" spans="2:4" ht="30" customHeight="1" thickBot="1" x14ac:dyDescent="0.25">
      <c r="B16" s="36" t="s">
        <v>26</v>
      </c>
      <c r="C16" s="63" t="s">
        <v>27</v>
      </c>
      <c r="D16" s="34" t="s">
        <v>13</v>
      </c>
    </row>
    <row r="17" spans="2:4" ht="25.5" x14ac:dyDescent="0.2">
      <c r="B17" s="35" t="s">
        <v>28</v>
      </c>
      <c r="C17" s="64" t="s">
        <v>29</v>
      </c>
      <c r="D17" s="30" t="s">
        <v>18</v>
      </c>
    </row>
    <row r="18" spans="2:4" ht="25.5" x14ac:dyDescent="0.2">
      <c r="B18" s="23" t="s">
        <v>30</v>
      </c>
      <c r="C18" s="65" t="s">
        <v>31</v>
      </c>
      <c r="D18" s="67" t="s">
        <v>18</v>
      </c>
    </row>
    <row r="19" spans="2:4" ht="25.5" x14ac:dyDescent="0.2">
      <c r="B19" s="23" t="s">
        <v>32</v>
      </c>
      <c r="C19" s="65" t="s">
        <v>33</v>
      </c>
      <c r="D19" s="67" t="s">
        <v>18</v>
      </c>
    </row>
    <row r="20" spans="2:4" ht="89.25" x14ac:dyDescent="0.2">
      <c r="B20" s="54" t="s">
        <v>354</v>
      </c>
      <c r="C20" s="60" t="s">
        <v>337</v>
      </c>
      <c r="D20" s="68" t="s">
        <v>387</v>
      </c>
    </row>
    <row r="21" spans="2:4" ht="63.75" x14ac:dyDescent="0.2">
      <c r="B21" s="54" t="s">
        <v>353</v>
      </c>
      <c r="C21" s="60" t="s">
        <v>338</v>
      </c>
      <c r="D21" s="68" t="s">
        <v>370</v>
      </c>
    </row>
    <row r="22" spans="2:4" ht="38.25" x14ac:dyDescent="0.2">
      <c r="B22" s="54" t="s">
        <v>323</v>
      </c>
      <c r="C22" s="60" t="s">
        <v>339</v>
      </c>
      <c r="D22" s="68" t="s">
        <v>370</v>
      </c>
    </row>
    <row r="23" spans="2:4" ht="63.75" x14ac:dyDescent="0.2">
      <c r="B23" s="54" t="s">
        <v>324</v>
      </c>
      <c r="C23" s="60" t="s">
        <v>340</v>
      </c>
      <c r="D23" s="68" t="s">
        <v>371</v>
      </c>
    </row>
    <row r="24" spans="2:4" ht="63.75" x14ac:dyDescent="0.2">
      <c r="B24" s="54" t="s">
        <v>325</v>
      </c>
      <c r="C24" s="60" t="s">
        <v>341</v>
      </c>
      <c r="D24" s="68" t="s">
        <v>371</v>
      </c>
    </row>
    <row r="25" spans="2:4" ht="51" x14ac:dyDescent="0.2">
      <c r="B25" s="54" t="s">
        <v>326</v>
      </c>
      <c r="C25" s="60" t="s">
        <v>342</v>
      </c>
      <c r="D25" s="68" t="s">
        <v>372</v>
      </c>
    </row>
    <row r="26" spans="2:4" ht="140.25" x14ac:dyDescent="0.2">
      <c r="B26" s="54" t="s">
        <v>327</v>
      </c>
      <c r="C26" s="60" t="s">
        <v>343</v>
      </c>
      <c r="D26" s="68" t="s">
        <v>373</v>
      </c>
    </row>
    <row r="27" spans="2:4" ht="89.25" x14ac:dyDescent="0.2">
      <c r="B27" s="54" t="s">
        <v>328</v>
      </c>
      <c r="C27" s="60" t="s">
        <v>344</v>
      </c>
      <c r="D27" s="68" t="s">
        <v>374</v>
      </c>
    </row>
    <row r="28" spans="2:4" ht="25.5" x14ac:dyDescent="0.2">
      <c r="B28" s="54" t="s">
        <v>329</v>
      </c>
      <c r="C28" s="60" t="s">
        <v>345</v>
      </c>
      <c r="D28" s="68" t="s">
        <v>372</v>
      </c>
    </row>
    <row r="29" spans="2:4" ht="89.25" x14ac:dyDescent="0.2">
      <c r="B29" s="54" t="s">
        <v>330</v>
      </c>
      <c r="C29" s="60" t="s">
        <v>346</v>
      </c>
      <c r="D29" s="68" t="s">
        <v>375</v>
      </c>
    </row>
    <row r="30" spans="2:4" ht="63.75" x14ac:dyDescent="0.2">
      <c r="B30" s="54" t="s">
        <v>331</v>
      </c>
      <c r="C30" s="60" t="s">
        <v>347</v>
      </c>
      <c r="D30" s="68" t="s">
        <v>376</v>
      </c>
    </row>
    <row r="31" spans="2:4" ht="89.25" x14ac:dyDescent="0.2">
      <c r="B31" s="54" t="s">
        <v>332</v>
      </c>
      <c r="C31" s="60" t="s">
        <v>349</v>
      </c>
      <c r="D31" s="68" t="s">
        <v>377</v>
      </c>
    </row>
    <row r="32" spans="2:4" ht="63.75" x14ac:dyDescent="0.2">
      <c r="B32" s="54" t="s">
        <v>333</v>
      </c>
      <c r="C32" s="60" t="s">
        <v>348</v>
      </c>
      <c r="D32" s="68" t="s">
        <v>380</v>
      </c>
    </row>
    <row r="33" spans="2:4" ht="140.25" x14ac:dyDescent="0.2">
      <c r="B33" s="54" t="s">
        <v>334</v>
      </c>
      <c r="C33" s="60" t="s">
        <v>350</v>
      </c>
      <c r="D33" s="68" t="s">
        <v>378</v>
      </c>
    </row>
    <row r="34" spans="2:4" ht="140.25" x14ac:dyDescent="0.2">
      <c r="B34" s="54" t="s">
        <v>335</v>
      </c>
      <c r="C34" s="60" t="s">
        <v>351</v>
      </c>
      <c r="D34" s="68" t="s">
        <v>379</v>
      </c>
    </row>
    <row r="35" spans="2:4" ht="38.25" x14ac:dyDescent="0.2">
      <c r="B35" s="54" t="s">
        <v>336</v>
      </c>
      <c r="C35" s="60" t="s">
        <v>352</v>
      </c>
      <c r="D35" s="68" t="s">
        <v>370</v>
      </c>
    </row>
    <row r="36" spans="2:4" ht="102" x14ac:dyDescent="0.2">
      <c r="B36" s="54" t="s">
        <v>355</v>
      </c>
      <c r="C36" s="60" t="s">
        <v>356</v>
      </c>
      <c r="D36" s="68" t="s">
        <v>370</v>
      </c>
    </row>
    <row r="37" spans="2:4" x14ac:dyDescent="0.2">
      <c r="B37" s="54"/>
      <c r="C37" s="60"/>
      <c r="D37" s="68"/>
    </row>
    <row r="38" spans="2:4" x14ac:dyDescent="0.2">
      <c r="B38" s="54"/>
      <c r="C38" s="60"/>
      <c r="D38" s="68"/>
    </row>
    <row r="39" spans="2:4" x14ac:dyDescent="0.2">
      <c r="B39" s="54"/>
      <c r="C39" s="60"/>
      <c r="D39" s="68"/>
    </row>
    <row r="40" spans="2:4" x14ac:dyDescent="0.2">
      <c r="B40" s="54"/>
      <c r="C40" s="60"/>
      <c r="D40" s="68"/>
    </row>
    <row r="41" spans="2:4" x14ac:dyDescent="0.2">
      <c r="B41" s="54"/>
      <c r="C41" s="60"/>
      <c r="D41" s="68"/>
    </row>
    <row r="42" spans="2:4" x14ac:dyDescent="0.2">
      <c r="B42" s="54"/>
      <c r="C42" s="60"/>
      <c r="D42" s="68"/>
    </row>
    <row r="43" spans="2:4" x14ac:dyDescent="0.2">
      <c r="B43" s="54"/>
      <c r="C43" s="60"/>
      <c r="D43" s="68"/>
    </row>
    <row r="44" spans="2:4" x14ac:dyDescent="0.2">
      <c r="B44" s="54"/>
      <c r="C44" s="60"/>
      <c r="D44" s="68"/>
    </row>
    <row r="45" spans="2:4" x14ac:dyDescent="0.2">
      <c r="B45" s="54"/>
      <c r="C45" s="60"/>
      <c r="D45" s="68"/>
    </row>
    <row r="46" spans="2:4" x14ac:dyDescent="0.2">
      <c r="B46" s="54"/>
      <c r="C46" s="60"/>
      <c r="D46" s="68"/>
    </row>
    <row r="47" spans="2:4" x14ac:dyDescent="0.2">
      <c r="B47" s="54"/>
      <c r="C47" s="60"/>
      <c r="D47" s="68"/>
    </row>
    <row r="48" spans="2:4" x14ac:dyDescent="0.2">
      <c r="B48" s="54"/>
      <c r="C48" s="60"/>
      <c r="D48" s="68"/>
    </row>
    <row r="49" spans="2:4" x14ac:dyDescent="0.2">
      <c r="B49" s="54"/>
      <c r="C49" s="60"/>
      <c r="D49" s="68"/>
    </row>
    <row r="50" spans="2:4" x14ac:dyDescent="0.2">
      <c r="B50" s="54"/>
      <c r="C50" s="60"/>
      <c r="D50" s="68"/>
    </row>
    <row r="51" spans="2:4" x14ac:dyDescent="0.2">
      <c r="B51" s="54"/>
      <c r="C51" s="60"/>
      <c r="D51" s="68"/>
    </row>
    <row r="52" spans="2:4" x14ac:dyDescent="0.2">
      <c r="B52" s="54"/>
      <c r="C52" s="60"/>
      <c r="D52" s="68"/>
    </row>
    <row r="53" spans="2:4" x14ac:dyDescent="0.2">
      <c r="B53" s="54"/>
      <c r="C53" s="60"/>
      <c r="D53" s="68"/>
    </row>
    <row r="54" spans="2:4" x14ac:dyDescent="0.2">
      <c r="B54" s="54"/>
      <c r="C54" s="60"/>
      <c r="D54" s="68"/>
    </row>
    <row r="55" spans="2:4" x14ac:dyDescent="0.2">
      <c r="B55" s="54"/>
      <c r="C55" s="60"/>
      <c r="D55" s="68"/>
    </row>
    <row r="56" spans="2:4" x14ac:dyDescent="0.2">
      <c r="B56" s="54"/>
      <c r="C56" s="60"/>
      <c r="D56" s="68"/>
    </row>
    <row r="57" spans="2:4" x14ac:dyDescent="0.2">
      <c r="B57" s="54"/>
      <c r="C57" s="60"/>
      <c r="D57" s="68"/>
    </row>
    <row r="58" spans="2:4" x14ac:dyDescent="0.2">
      <c r="B58" s="54"/>
      <c r="C58" s="60"/>
      <c r="D58" s="68"/>
    </row>
    <row r="59" spans="2:4" x14ac:dyDescent="0.2">
      <c r="B59" s="54"/>
      <c r="C59" s="60"/>
      <c r="D59" s="68"/>
    </row>
    <row r="60" spans="2:4" x14ac:dyDescent="0.2">
      <c r="B60" s="54"/>
      <c r="C60" s="60"/>
      <c r="D60" s="68"/>
    </row>
    <row r="61" spans="2:4" x14ac:dyDescent="0.2">
      <c r="B61" s="54"/>
      <c r="C61" s="60"/>
      <c r="D61" s="68"/>
    </row>
    <row r="62" spans="2:4" x14ac:dyDescent="0.2">
      <c r="B62" s="54"/>
      <c r="C62" s="60"/>
      <c r="D62" s="68"/>
    </row>
    <row r="63" spans="2:4" x14ac:dyDescent="0.2">
      <c r="B63" s="54"/>
      <c r="C63" s="60"/>
      <c r="D63" s="68"/>
    </row>
    <row r="64" spans="2:4" x14ac:dyDescent="0.2">
      <c r="B64" s="54"/>
      <c r="C64" s="60"/>
      <c r="D64" s="68"/>
    </row>
    <row r="65" spans="2:4" x14ac:dyDescent="0.2">
      <c r="B65" s="54"/>
      <c r="C65" s="60"/>
      <c r="D65" s="68"/>
    </row>
    <row r="66" spans="2:4" x14ac:dyDescent="0.2">
      <c r="B66" s="54"/>
      <c r="C66" s="60"/>
      <c r="D66" s="68"/>
    </row>
    <row r="67" spans="2:4" x14ac:dyDescent="0.2">
      <c r="B67" s="54"/>
      <c r="C67" s="60"/>
      <c r="D67" s="68"/>
    </row>
    <row r="68" spans="2:4" x14ac:dyDescent="0.2">
      <c r="B68" s="54"/>
      <c r="C68" s="60"/>
      <c r="D68" s="68"/>
    </row>
    <row r="69" spans="2:4" ht="15" thickBot="1" x14ac:dyDescent="0.25">
      <c r="B69" s="55"/>
      <c r="C69" s="66"/>
      <c r="D69" s="69"/>
    </row>
    <row r="71" spans="2:4" x14ac:dyDescent="0.2">
      <c r="B71" s="45" t="s">
        <v>19</v>
      </c>
    </row>
    <row r="72" spans="2:4" x14ac:dyDescent="0.2">
      <c r="B72" s="12"/>
      <c r="C72" s="6" t="s">
        <v>20</v>
      </c>
    </row>
    <row r="73" spans="2:4" x14ac:dyDescent="0.2">
      <c r="B73" s="44"/>
      <c r="C73" s="6" t="s">
        <v>21</v>
      </c>
    </row>
    <row r="74" spans="2:4" x14ac:dyDescent="0.2">
      <c r="B74" s="13"/>
      <c r="C74" s="6" t="s">
        <v>22</v>
      </c>
    </row>
  </sheetData>
  <sheetProtection algorithmName="SHA-512" hashValue="j/H/F3G+QGscZ3ZrUbPs8H2F8UIzSK3TEQaqeZF6lh75XDYg7ANiEB44ueMdaT9eId8ihpD5xSXbVWd6PMvF2g==" saltValue="5HObdkAfgeaM5Dn8NmTOEw==" spinCount="100000" sheet="1" objects="1" scenarios="1"/>
  <mergeCells count="1">
    <mergeCell ref="B7:D14"/>
  </mergeCells>
  <pageMargins left="0.70866141732283472" right="0.70866141732283472" top="0.74803149606299213" bottom="0.74803149606299213" header="0.31496062992125984" footer="0.31496062992125984"/>
  <pageSetup paperSize="8" scale="66" fitToHeight="0" orientation="portrait" r:id="rId1"/>
  <headerFooter>
    <oddHeader>&amp;L&amp;F&amp;C&amp;A&amp;ROFFICIAL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1"/>
  <sheetViews>
    <sheetView topLeftCell="A17" zoomScale="90" zoomScaleNormal="90" workbookViewId="0">
      <selection activeCell="D17" sqref="D17"/>
    </sheetView>
  </sheetViews>
  <sheetFormatPr defaultColWidth="9" defaultRowHeight="14.25" x14ac:dyDescent="0.2"/>
  <cols>
    <col min="1" max="1" width="0.875" style="1" customWidth="1"/>
    <col min="2" max="2" width="12.625" style="1" customWidth="1"/>
    <col min="3" max="3" width="82.375" style="1" customWidth="1"/>
    <col min="4" max="4" width="60.625" style="1" customWidth="1"/>
    <col min="5" max="5" width="24.625" style="1" customWidth="1"/>
    <col min="6" max="16384" width="9" style="1"/>
  </cols>
  <sheetData>
    <row r="1" spans="2:5" ht="20.100000000000001" customHeight="1" thickBot="1" x14ac:dyDescent="0.25">
      <c r="B1" s="4" t="s">
        <v>0</v>
      </c>
      <c r="C1" s="5"/>
      <c r="D1" s="5"/>
      <c r="E1" s="5"/>
    </row>
    <row r="2" spans="2:5" ht="15" thickTop="1" x14ac:dyDescent="0.2"/>
    <row r="3" spans="2:5" ht="16.5" x14ac:dyDescent="0.2">
      <c r="B3" s="3" t="s">
        <v>34</v>
      </c>
      <c r="E3" s="20" t="str">
        <f>'RP1'!$J$3</f>
        <v>South Staffs Water</v>
      </c>
    </row>
    <row r="4" spans="2:5" ht="15" x14ac:dyDescent="0.2">
      <c r="E4" s="20" t="str">
        <f>'RP1'!$J$4</f>
        <v>SSC</v>
      </c>
    </row>
    <row r="5" spans="2:5" ht="19.5" x14ac:dyDescent="0.2">
      <c r="B5" s="2" t="s">
        <v>35</v>
      </c>
    </row>
    <row r="6" spans="2:5" ht="15" thickBot="1" x14ac:dyDescent="0.25"/>
    <row r="7" spans="2:5" ht="15" thickTop="1" x14ac:dyDescent="0.2">
      <c r="B7" s="86" t="s">
        <v>36</v>
      </c>
      <c r="C7" s="87"/>
      <c r="D7" s="87"/>
      <c r="E7" s="88"/>
    </row>
    <row r="8" spans="2:5" x14ac:dyDescent="0.2">
      <c r="B8" s="89"/>
      <c r="C8" s="90"/>
      <c r="D8" s="90"/>
      <c r="E8" s="91"/>
    </row>
    <row r="9" spans="2:5" x14ac:dyDescent="0.2">
      <c r="B9" s="89"/>
      <c r="C9" s="90"/>
      <c r="D9" s="90"/>
      <c r="E9" s="91"/>
    </row>
    <row r="10" spans="2:5" x14ac:dyDescent="0.2">
      <c r="B10" s="89"/>
      <c r="C10" s="90"/>
      <c r="D10" s="90"/>
      <c r="E10" s="91"/>
    </row>
    <row r="11" spans="2:5" x14ac:dyDescent="0.2">
      <c r="B11" s="89"/>
      <c r="C11" s="90"/>
      <c r="D11" s="90"/>
      <c r="E11" s="91"/>
    </row>
    <row r="12" spans="2:5" x14ac:dyDescent="0.2">
      <c r="B12" s="89"/>
      <c r="C12" s="90"/>
      <c r="D12" s="90"/>
      <c r="E12" s="91"/>
    </row>
    <row r="13" spans="2:5" x14ac:dyDescent="0.2">
      <c r="B13" s="89"/>
      <c r="C13" s="90"/>
      <c r="D13" s="90"/>
      <c r="E13" s="91"/>
    </row>
    <row r="14" spans="2:5" ht="15" thickBot="1" x14ac:dyDescent="0.25">
      <c r="B14" s="92"/>
      <c r="C14" s="93"/>
      <c r="D14" s="93"/>
      <c r="E14" s="94"/>
    </row>
    <row r="15" spans="2:5" ht="15.75" thickTop="1" thickBot="1" x14ac:dyDescent="0.25"/>
    <row r="16" spans="2:5" ht="30" customHeight="1" thickBot="1" x14ac:dyDescent="0.25">
      <c r="B16" s="31" t="s">
        <v>37</v>
      </c>
      <c r="C16" s="33" t="s">
        <v>38</v>
      </c>
      <c r="D16" s="63" t="s">
        <v>39</v>
      </c>
      <c r="E16" s="34" t="s">
        <v>13</v>
      </c>
    </row>
    <row r="17" spans="2:5" ht="229.5" x14ac:dyDescent="0.2">
      <c r="B17" s="37" t="str">
        <f>IF(C17="","",$E$4&amp;"."&amp;'Data validation'!$J4)</f>
        <v>SSC.DD001</v>
      </c>
      <c r="C17" s="70" t="s">
        <v>381</v>
      </c>
      <c r="D17" s="70" t="s">
        <v>357</v>
      </c>
      <c r="E17" s="56" t="s">
        <v>360</v>
      </c>
    </row>
    <row r="18" spans="2:5" ht="76.5" x14ac:dyDescent="0.2">
      <c r="B18" s="21" t="str">
        <f>IF(C18="","",$E$4&amp;"."&amp;'Data validation'!$J5)</f>
        <v>SSC.DD002</v>
      </c>
      <c r="C18" s="70" t="s">
        <v>367</v>
      </c>
      <c r="D18" s="71" t="s">
        <v>358</v>
      </c>
      <c r="E18" s="75" t="s">
        <v>359</v>
      </c>
    </row>
    <row r="19" spans="2:5" ht="140.25" x14ac:dyDescent="0.2">
      <c r="B19" s="21" t="str">
        <f>IF(D19="","",$E$4&amp;"."&amp;'Data validation'!$J6)</f>
        <v>SSC.DD003</v>
      </c>
      <c r="C19" s="75" t="s">
        <v>365</v>
      </c>
      <c r="D19" s="85" t="s">
        <v>361</v>
      </c>
      <c r="E19" s="75" t="s">
        <v>382</v>
      </c>
    </row>
    <row r="20" spans="2:5" ht="204" x14ac:dyDescent="0.2">
      <c r="B20" s="21" t="str">
        <f>IF(D20="","",$E$4&amp;"."&amp;'Data validation'!$J7)</f>
        <v>SSC.DD004</v>
      </c>
      <c r="C20" s="75" t="s">
        <v>366</v>
      </c>
      <c r="D20" s="70" t="s">
        <v>383</v>
      </c>
      <c r="E20" s="75" t="s">
        <v>362</v>
      </c>
    </row>
    <row r="21" spans="2:5" ht="76.5" x14ac:dyDescent="0.2">
      <c r="B21" s="21" t="str">
        <f>IF(C21="","",$E$4&amp;"."&amp;'Data validation'!$J8)</f>
        <v>SSC.DD005</v>
      </c>
      <c r="C21" s="70" t="s">
        <v>369</v>
      </c>
      <c r="D21" s="71" t="s">
        <v>363</v>
      </c>
      <c r="E21" s="75" t="s">
        <v>364</v>
      </c>
    </row>
    <row r="22" spans="2:5" x14ac:dyDescent="0.2">
      <c r="B22" s="21" t="str">
        <f>IF(C22="","",$E$4&amp;"."&amp;'Data validation'!$J9)</f>
        <v/>
      </c>
      <c r="C22" s="70"/>
      <c r="D22" s="71"/>
      <c r="E22" s="75"/>
    </row>
    <row r="23" spans="2:5" x14ac:dyDescent="0.2">
      <c r="B23" s="21" t="str">
        <f>IF(C23="","",$E$4&amp;"."&amp;'Data validation'!$J10)</f>
        <v/>
      </c>
      <c r="C23" s="70"/>
      <c r="D23" s="71"/>
      <c r="E23" s="75"/>
    </row>
    <row r="24" spans="2:5" x14ac:dyDescent="0.2">
      <c r="B24" s="21" t="str">
        <f>IF(C24="","",$E$4&amp;"."&amp;'Data validation'!$J11)</f>
        <v/>
      </c>
      <c r="C24" s="70"/>
      <c r="D24" s="71"/>
      <c r="E24" s="75"/>
    </row>
    <row r="25" spans="2:5" x14ac:dyDescent="0.2">
      <c r="B25" s="21" t="str">
        <f>IF(C25="","",$E$4&amp;"."&amp;'Data validation'!$J12)</f>
        <v/>
      </c>
      <c r="C25" s="70"/>
      <c r="D25" s="71"/>
      <c r="E25" s="75"/>
    </row>
    <row r="26" spans="2:5" x14ac:dyDescent="0.2">
      <c r="B26" s="21" t="str">
        <f>IF(C26="","",$E$4&amp;"."&amp;'Data validation'!$J13)</f>
        <v/>
      </c>
      <c r="C26" s="70"/>
      <c r="D26" s="71"/>
      <c r="E26" s="75"/>
    </row>
    <row r="27" spans="2:5" x14ac:dyDescent="0.2">
      <c r="B27" s="21" t="str">
        <f>IF(C27="","",$E$4&amp;"."&amp;'Data validation'!$J14)</f>
        <v/>
      </c>
      <c r="C27" s="70"/>
      <c r="D27" s="71"/>
      <c r="E27" s="75"/>
    </row>
    <row r="28" spans="2:5" x14ac:dyDescent="0.2">
      <c r="B28" s="21" t="str">
        <f>IF(C28="","",$E$4&amp;"."&amp;'Data validation'!$J15)</f>
        <v/>
      </c>
      <c r="C28" s="70"/>
      <c r="D28" s="71"/>
      <c r="E28" s="75"/>
    </row>
    <row r="29" spans="2:5" x14ac:dyDescent="0.2">
      <c r="B29" s="21" t="str">
        <f>IF(C29="","",$E$4&amp;"."&amp;'Data validation'!$J16)</f>
        <v/>
      </c>
      <c r="C29" s="70"/>
      <c r="D29" s="71"/>
      <c r="E29" s="75"/>
    </row>
    <row r="30" spans="2:5" x14ac:dyDescent="0.2">
      <c r="B30" s="21" t="str">
        <f>IF(C30="","",$E$4&amp;"."&amp;'Data validation'!$J17)</f>
        <v/>
      </c>
      <c r="C30" s="70"/>
      <c r="D30" s="71"/>
      <c r="E30" s="75"/>
    </row>
    <row r="31" spans="2:5" x14ac:dyDescent="0.2">
      <c r="B31" s="21" t="str">
        <f>IF(C31="","",$E$4&amp;"."&amp;'Data validation'!$J18)</f>
        <v/>
      </c>
      <c r="C31" s="70"/>
      <c r="D31" s="71"/>
      <c r="E31" s="75"/>
    </row>
    <row r="32" spans="2:5" x14ac:dyDescent="0.2">
      <c r="B32" s="21" t="str">
        <f>IF(C32="","",$E$4&amp;"."&amp;'Data validation'!$J19)</f>
        <v/>
      </c>
      <c r="C32" s="70"/>
      <c r="D32" s="71"/>
      <c r="E32" s="75"/>
    </row>
    <row r="33" spans="2:5" x14ac:dyDescent="0.2">
      <c r="B33" s="21" t="str">
        <f>IF(C33="","",$E$4&amp;"."&amp;'Data validation'!$J20)</f>
        <v/>
      </c>
      <c r="C33" s="70"/>
      <c r="D33" s="71"/>
      <c r="E33" s="75"/>
    </row>
    <row r="34" spans="2:5" x14ac:dyDescent="0.2">
      <c r="B34" s="21" t="str">
        <f>IF(C34="","",$E$4&amp;"."&amp;'Data validation'!$J21)</f>
        <v/>
      </c>
      <c r="C34" s="70"/>
      <c r="D34" s="71"/>
      <c r="E34" s="75"/>
    </row>
    <row r="35" spans="2:5" x14ac:dyDescent="0.2">
      <c r="B35" s="21" t="str">
        <f>IF(C35="","",$E$4&amp;"."&amp;'Data validation'!$J22)</f>
        <v/>
      </c>
      <c r="C35" s="70"/>
      <c r="D35" s="71"/>
      <c r="E35" s="75"/>
    </row>
    <row r="36" spans="2:5" x14ac:dyDescent="0.2">
      <c r="B36" s="21" t="str">
        <f>IF(C36="","",$E$4&amp;"."&amp;'Data validation'!$J23)</f>
        <v/>
      </c>
      <c r="C36" s="70"/>
      <c r="D36" s="71"/>
      <c r="E36" s="75"/>
    </row>
    <row r="37" spans="2:5" x14ac:dyDescent="0.2">
      <c r="B37" s="21" t="str">
        <f>IF(C37="","",$E$4&amp;"."&amp;'Data validation'!$J24)</f>
        <v/>
      </c>
      <c r="C37" s="70"/>
      <c r="D37" s="71"/>
      <c r="E37" s="75"/>
    </row>
    <row r="38" spans="2:5" x14ac:dyDescent="0.2">
      <c r="B38" s="21" t="str">
        <f>IF(C38="","",$E$4&amp;"."&amp;'Data validation'!$J25)</f>
        <v/>
      </c>
      <c r="C38" s="70"/>
      <c r="D38" s="71"/>
      <c r="E38" s="75"/>
    </row>
    <row r="39" spans="2:5" x14ac:dyDescent="0.2">
      <c r="B39" s="21" t="str">
        <f>IF(C39="","",$E$4&amp;"."&amp;'Data validation'!$J26)</f>
        <v/>
      </c>
      <c r="C39" s="70"/>
      <c r="D39" s="71"/>
      <c r="E39" s="75"/>
    </row>
    <row r="40" spans="2:5" x14ac:dyDescent="0.2">
      <c r="B40" s="21" t="str">
        <f>IF(C40="","",$E$4&amp;"."&amp;'Data validation'!$J27)</f>
        <v/>
      </c>
      <c r="C40" s="70"/>
      <c r="D40" s="71"/>
      <c r="E40" s="75"/>
    </row>
    <row r="41" spans="2:5" x14ac:dyDescent="0.2">
      <c r="B41" s="21" t="str">
        <f>IF(C41="","",$E$4&amp;"."&amp;'Data validation'!$J28)</f>
        <v/>
      </c>
      <c r="C41" s="70"/>
      <c r="D41" s="71"/>
      <c r="E41" s="75"/>
    </row>
    <row r="42" spans="2:5" x14ac:dyDescent="0.2">
      <c r="B42" s="21" t="str">
        <f>IF(C42="","",$E$4&amp;"."&amp;'Data validation'!$J29)</f>
        <v/>
      </c>
      <c r="C42" s="70"/>
      <c r="D42" s="71"/>
      <c r="E42" s="75"/>
    </row>
    <row r="43" spans="2:5" x14ac:dyDescent="0.2">
      <c r="B43" s="21" t="str">
        <f>IF(C43="","",$E$4&amp;"."&amp;'Data validation'!$J30)</f>
        <v/>
      </c>
      <c r="C43" s="70"/>
      <c r="D43" s="71"/>
      <c r="E43" s="75"/>
    </row>
    <row r="44" spans="2:5" x14ac:dyDescent="0.2">
      <c r="B44" s="21" t="str">
        <f>IF(C44="","",$E$4&amp;"."&amp;'Data validation'!$J31)</f>
        <v/>
      </c>
      <c r="C44" s="70"/>
      <c r="D44" s="71"/>
      <c r="E44" s="75"/>
    </row>
    <row r="45" spans="2:5" x14ac:dyDescent="0.2">
      <c r="B45" s="21" t="str">
        <f>IF(C45="","",$E$4&amp;"."&amp;'Data validation'!$J32)</f>
        <v/>
      </c>
      <c r="C45" s="70"/>
      <c r="D45" s="71"/>
      <c r="E45" s="75"/>
    </row>
    <row r="46" spans="2:5" x14ac:dyDescent="0.2">
      <c r="B46" s="21" t="str">
        <f>IF(C46="","",$E$4&amp;"."&amp;'Data validation'!$J33)</f>
        <v/>
      </c>
      <c r="C46" s="70"/>
      <c r="D46" s="71"/>
      <c r="E46" s="75"/>
    </row>
    <row r="47" spans="2:5" x14ac:dyDescent="0.2">
      <c r="B47" s="21" t="str">
        <f>IF(C47="","",$E$4&amp;"."&amp;'Data validation'!$J34)</f>
        <v/>
      </c>
      <c r="C47" s="70"/>
      <c r="D47" s="71"/>
      <c r="E47" s="75"/>
    </row>
    <row r="48" spans="2:5" x14ac:dyDescent="0.2">
      <c r="B48" s="21" t="str">
        <f>IF(C48="","",$E$4&amp;"."&amp;'Data validation'!$J35)</f>
        <v/>
      </c>
      <c r="C48" s="70"/>
      <c r="D48" s="71"/>
      <c r="E48" s="75"/>
    </row>
    <row r="49" spans="2:5" x14ac:dyDescent="0.2">
      <c r="B49" s="21" t="str">
        <f>IF(C49="","",$E$4&amp;"."&amp;'Data validation'!$J36)</f>
        <v/>
      </c>
      <c r="C49" s="70"/>
      <c r="D49" s="71"/>
      <c r="E49" s="75"/>
    </row>
    <row r="50" spans="2:5" x14ac:dyDescent="0.2">
      <c r="B50" s="21" t="str">
        <f>IF(C50="","",$E$4&amp;"."&amp;'Data validation'!$J37)</f>
        <v/>
      </c>
      <c r="C50" s="70"/>
      <c r="D50" s="71"/>
      <c r="E50" s="75"/>
    </row>
    <row r="51" spans="2:5" x14ac:dyDescent="0.2">
      <c r="B51" s="21" t="str">
        <f>IF(C51="","",$E$4&amp;"."&amp;'Data validation'!$J38)</f>
        <v/>
      </c>
      <c r="C51" s="70"/>
      <c r="D51" s="71"/>
      <c r="E51" s="75"/>
    </row>
    <row r="52" spans="2:5" x14ac:dyDescent="0.2">
      <c r="B52" s="21" t="str">
        <f>IF(C52="","",$E$4&amp;"."&amp;'Data validation'!$J39)</f>
        <v/>
      </c>
      <c r="C52" s="70"/>
      <c r="D52" s="71"/>
      <c r="E52" s="75"/>
    </row>
    <row r="53" spans="2:5" x14ac:dyDescent="0.2">
      <c r="B53" s="21" t="str">
        <f>IF(C53="","",$E$4&amp;"."&amp;'Data validation'!$J40)</f>
        <v/>
      </c>
      <c r="C53" s="70"/>
      <c r="D53" s="71"/>
      <c r="E53" s="75"/>
    </row>
    <row r="54" spans="2:5" x14ac:dyDescent="0.2">
      <c r="B54" s="21" t="str">
        <f>IF(C54="","",$E$4&amp;"."&amp;'Data validation'!$J41)</f>
        <v/>
      </c>
      <c r="C54" s="70"/>
      <c r="D54" s="71"/>
      <c r="E54" s="75"/>
    </row>
    <row r="55" spans="2:5" x14ac:dyDescent="0.2">
      <c r="B55" s="21" t="str">
        <f>IF(C55="","",$E$4&amp;"."&amp;'Data validation'!$J42)</f>
        <v/>
      </c>
      <c r="C55" s="70"/>
      <c r="D55" s="71"/>
      <c r="E55" s="75"/>
    </row>
    <row r="56" spans="2:5" x14ac:dyDescent="0.2">
      <c r="B56" s="21" t="str">
        <f>IF(C56="","",$E$4&amp;"."&amp;'Data validation'!$J43)</f>
        <v/>
      </c>
      <c r="C56" s="70"/>
      <c r="D56" s="71"/>
      <c r="E56" s="75"/>
    </row>
    <row r="57" spans="2:5" x14ac:dyDescent="0.2">
      <c r="B57" s="21" t="str">
        <f>IF(C57="","",$E$4&amp;"."&amp;'Data validation'!$J44)</f>
        <v/>
      </c>
      <c r="C57" s="70"/>
      <c r="D57" s="71"/>
      <c r="E57" s="75"/>
    </row>
    <row r="58" spans="2:5" x14ac:dyDescent="0.2">
      <c r="B58" s="21" t="str">
        <f>IF(C58="","",$E$4&amp;"."&amp;'Data validation'!$J45)</f>
        <v/>
      </c>
      <c r="C58" s="70"/>
      <c r="D58" s="71"/>
      <c r="E58" s="75"/>
    </row>
    <row r="59" spans="2:5" x14ac:dyDescent="0.2">
      <c r="B59" s="21" t="str">
        <f>IF(C59="","",$E$4&amp;"."&amp;'Data validation'!$J46)</f>
        <v/>
      </c>
      <c r="C59" s="70"/>
      <c r="D59" s="71"/>
      <c r="E59" s="75"/>
    </row>
    <row r="60" spans="2:5" x14ac:dyDescent="0.2">
      <c r="B60" s="21" t="str">
        <f>IF(C60="","",$E$4&amp;"."&amp;'Data validation'!$J47)</f>
        <v/>
      </c>
      <c r="C60" s="70"/>
      <c r="D60" s="71"/>
      <c r="E60" s="75"/>
    </row>
    <row r="61" spans="2:5" x14ac:dyDescent="0.2">
      <c r="B61" s="21" t="str">
        <f>IF(C61="","",$E$4&amp;"."&amp;'Data validation'!$J48)</f>
        <v/>
      </c>
      <c r="C61" s="70"/>
      <c r="D61" s="71"/>
      <c r="E61" s="75"/>
    </row>
    <row r="62" spans="2:5" x14ac:dyDescent="0.2">
      <c r="B62" s="21" t="str">
        <f>IF(C62="","",$E$4&amp;"."&amp;'Data validation'!$J49)</f>
        <v/>
      </c>
      <c r="C62" s="70"/>
      <c r="D62" s="71"/>
      <c r="E62" s="75"/>
    </row>
    <row r="63" spans="2:5" x14ac:dyDescent="0.2">
      <c r="B63" s="21" t="str">
        <f>IF(C63="","",$E$4&amp;"."&amp;'Data validation'!$J50)</f>
        <v/>
      </c>
      <c r="C63" s="70"/>
      <c r="D63" s="71"/>
      <c r="E63" s="75"/>
    </row>
    <row r="64" spans="2:5" x14ac:dyDescent="0.2">
      <c r="B64" s="21" t="str">
        <f>IF(C64="","",$E$4&amp;"."&amp;'Data validation'!$J51)</f>
        <v/>
      </c>
      <c r="C64" s="70"/>
      <c r="D64" s="71"/>
      <c r="E64" s="75"/>
    </row>
    <row r="65" spans="2:5" x14ac:dyDescent="0.2">
      <c r="B65" s="21" t="str">
        <f>IF(C65="","",$E$4&amp;"."&amp;'Data validation'!$J52)</f>
        <v/>
      </c>
      <c r="C65" s="70"/>
      <c r="D65" s="71"/>
      <c r="E65" s="75"/>
    </row>
    <row r="66" spans="2:5" x14ac:dyDescent="0.2">
      <c r="B66" s="21" t="str">
        <f>IF(C66="","",$E$4&amp;"."&amp;'Data validation'!$J53)</f>
        <v/>
      </c>
      <c r="C66" s="70"/>
      <c r="D66" s="71"/>
      <c r="E66" s="75"/>
    </row>
    <row r="67" spans="2:5" x14ac:dyDescent="0.2">
      <c r="B67" s="21" t="str">
        <f>IF(C67="","",$E$4&amp;"."&amp;'Data validation'!$J54)</f>
        <v/>
      </c>
      <c r="C67" s="70"/>
      <c r="D67" s="71"/>
      <c r="E67" s="75"/>
    </row>
    <row r="68" spans="2:5" x14ac:dyDescent="0.2">
      <c r="B68" s="21" t="str">
        <f>IF(C68="","",$E$4&amp;"."&amp;'Data validation'!$J55)</f>
        <v/>
      </c>
      <c r="C68" s="70"/>
      <c r="D68" s="71"/>
      <c r="E68" s="75"/>
    </row>
    <row r="69" spans="2:5" x14ac:dyDescent="0.2">
      <c r="B69" s="21" t="str">
        <f>IF(C69="","",$E$4&amp;"."&amp;'Data validation'!$J56)</f>
        <v/>
      </c>
      <c r="C69" s="70"/>
      <c r="D69" s="71"/>
      <c r="E69" s="75"/>
    </row>
    <row r="70" spans="2:5" x14ac:dyDescent="0.2">
      <c r="B70" s="21" t="str">
        <f>IF(C70="","",$E$4&amp;"."&amp;'Data validation'!$J57)</f>
        <v/>
      </c>
      <c r="C70" s="70"/>
      <c r="D70" s="71"/>
      <c r="E70" s="75"/>
    </row>
    <row r="71" spans="2:5" x14ac:dyDescent="0.2">
      <c r="B71" s="21" t="str">
        <f>IF(C71="","",$E$4&amp;"."&amp;'Data validation'!$J58)</f>
        <v/>
      </c>
      <c r="C71" s="70"/>
      <c r="D71" s="71"/>
      <c r="E71" s="75"/>
    </row>
    <row r="72" spans="2:5" x14ac:dyDescent="0.2">
      <c r="B72" s="21" t="str">
        <f>IF(C72="","",$E$4&amp;"."&amp;'Data validation'!$J59)</f>
        <v/>
      </c>
      <c r="C72" s="70"/>
      <c r="D72" s="71"/>
      <c r="E72" s="75"/>
    </row>
    <row r="73" spans="2:5" x14ac:dyDescent="0.2">
      <c r="B73" s="21" t="str">
        <f>IF(C73="","",$E$4&amp;"."&amp;'Data validation'!$J60)</f>
        <v/>
      </c>
      <c r="C73" s="70"/>
      <c r="D73" s="71"/>
      <c r="E73" s="75"/>
    </row>
    <row r="74" spans="2:5" x14ac:dyDescent="0.2">
      <c r="B74" s="21" t="str">
        <f>IF(C74="","",$E$4&amp;"."&amp;'Data validation'!$J61)</f>
        <v/>
      </c>
      <c r="C74" s="70"/>
      <c r="D74" s="71"/>
      <c r="E74" s="75"/>
    </row>
    <row r="75" spans="2:5" x14ac:dyDescent="0.2">
      <c r="B75" s="21" t="str">
        <f>IF(C75="","",$E$4&amp;"."&amp;'Data validation'!$J62)</f>
        <v/>
      </c>
      <c r="C75" s="70"/>
      <c r="D75" s="71"/>
      <c r="E75" s="75"/>
    </row>
    <row r="76" spans="2:5" x14ac:dyDescent="0.2">
      <c r="B76" s="21" t="str">
        <f>IF(C76="","",$E$4&amp;"."&amp;'Data validation'!$J63)</f>
        <v/>
      </c>
      <c r="C76" s="70"/>
      <c r="D76" s="71"/>
      <c r="E76" s="75"/>
    </row>
    <row r="77" spans="2:5" x14ac:dyDescent="0.2">
      <c r="B77" s="21" t="str">
        <f>IF(C77="","",$E$4&amp;"."&amp;'Data validation'!$J64)</f>
        <v/>
      </c>
      <c r="C77" s="70"/>
      <c r="D77" s="71"/>
      <c r="E77" s="75"/>
    </row>
    <row r="78" spans="2:5" x14ac:dyDescent="0.2">
      <c r="B78" s="21" t="str">
        <f>IF(C78="","",$E$4&amp;"."&amp;'Data validation'!$J65)</f>
        <v/>
      </c>
      <c r="C78" s="70"/>
      <c r="D78" s="71"/>
      <c r="E78" s="75"/>
    </row>
    <row r="79" spans="2:5" x14ac:dyDescent="0.2">
      <c r="B79" s="21" t="str">
        <f>IF(C79="","",$E$4&amp;"."&amp;'Data validation'!$J66)</f>
        <v/>
      </c>
      <c r="C79" s="70"/>
      <c r="D79" s="71"/>
      <c r="E79" s="75"/>
    </row>
    <row r="80" spans="2:5" x14ac:dyDescent="0.2">
      <c r="B80" s="21" t="str">
        <f>IF(C80="","",$E$4&amp;"."&amp;'Data validation'!$J67)</f>
        <v/>
      </c>
      <c r="C80" s="70"/>
      <c r="D80" s="71"/>
      <c r="E80" s="75"/>
    </row>
    <row r="81" spans="2:5" x14ac:dyDescent="0.2">
      <c r="B81" s="21" t="str">
        <f>IF(C81="","",$E$4&amp;"."&amp;'Data validation'!$J68)</f>
        <v/>
      </c>
      <c r="C81" s="70"/>
      <c r="D81" s="71"/>
      <c r="E81" s="75"/>
    </row>
    <row r="82" spans="2:5" x14ac:dyDescent="0.2">
      <c r="B82" s="21" t="str">
        <f>IF(C82="","",$E$4&amp;"."&amp;'Data validation'!$J69)</f>
        <v/>
      </c>
      <c r="C82" s="70"/>
      <c r="D82" s="71"/>
      <c r="E82" s="75"/>
    </row>
    <row r="83" spans="2:5" x14ac:dyDescent="0.2">
      <c r="B83" s="21" t="str">
        <f>IF(C83="","",$E$4&amp;"."&amp;'Data validation'!$J70)</f>
        <v/>
      </c>
      <c r="C83" s="70"/>
      <c r="D83" s="71"/>
      <c r="E83" s="75"/>
    </row>
    <row r="84" spans="2:5" x14ac:dyDescent="0.2">
      <c r="B84" s="21" t="str">
        <f>IF(C84="","",$E$4&amp;"."&amp;'Data validation'!$J71)</f>
        <v/>
      </c>
      <c r="C84" s="70"/>
      <c r="D84" s="71"/>
      <c r="E84" s="75"/>
    </row>
    <row r="85" spans="2:5" x14ac:dyDescent="0.2">
      <c r="B85" s="21" t="str">
        <f>IF(C85="","",$E$4&amp;"."&amp;'Data validation'!$J72)</f>
        <v/>
      </c>
      <c r="C85" s="70"/>
      <c r="D85" s="71"/>
      <c r="E85" s="75"/>
    </row>
    <row r="86" spans="2:5" x14ac:dyDescent="0.2">
      <c r="B86" s="21" t="str">
        <f>IF(C86="","",$E$4&amp;"."&amp;'Data validation'!$J73)</f>
        <v/>
      </c>
      <c r="C86" s="70"/>
      <c r="D86" s="71"/>
      <c r="E86" s="75"/>
    </row>
    <row r="87" spans="2:5" x14ac:dyDescent="0.2">
      <c r="B87" s="21" t="str">
        <f>IF(C87="","",$E$4&amp;"."&amp;'Data validation'!$J74)</f>
        <v/>
      </c>
      <c r="C87" s="70"/>
      <c r="D87" s="71"/>
      <c r="E87" s="75"/>
    </row>
    <row r="88" spans="2:5" x14ac:dyDescent="0.2">
      <c r="B88" s="21" t="str">
        <f>IF(C88="","",$E$4&amp;"."&amp;'Data validation'!$J75)</f>
        <v/>
      </c>
      <c r="C88" s="70"/>
      <c r="D88" s="71"/>
      <c r="E88" s="75"/>
    </row>
    <row r="89" spans="2:5" x14ac:dyDescent="0.2">
      <c r="B89" s="21" t="str">
        <f>IF(C89="","",$E$4&amp;"."&amp;'Data validation'!$J76)</f>
        <v/>
      </c>
      <c r="C89" s="70"/>
      <c r="D89" s="71"/>
      <c r="E89" s="75"/>
    </row>
    <row r="90" spans="2:5" x14ac:dyDescent="0.2">
      <c r="B90" s="21" t="str">
        <f>IF(C90="","",$E$4&amp;"."&amp;'Data validation'!$J77)</f>
        <v/>
      </c>
      <c r="C90" s="70"/>
      <c r="D90" s="71"/>
      <c r="E90" s="75"/>
    </row>
    <row r="91" spans="2:5" x14ac:dyDescent="0.2">
      <c r="B91" s="21" t="str">
        <f>IF(C91="","",$E$4&amp;"."&amp;'Data validation'!$J78)</f>
        <v/>
      </c>
      <c r="C91" s="70"/>
      <c r="D91" s="71"/>
      <c r="E91" s="75"/>
    </row>
    <row r="92" spans="2:5" x14ac:dyDescent="0.2">
      <c r="B92" s="21" t="str">
        <f>IF(C92="","",$E$4&amp;"."&amp;'Data validation'!$J79)</f>
        <v/>
      </c>
      <c r="C92" s="70"/>
      <c r="D92" s="71"/>
      <c r="E92" s="75"/>
    </row>
    <row r="93" spans="2:5" x14ac:dyDescent="0.2">
      <c r="B93" s="21" t="str">
        <f>IF(C93="","",$E$4&amp;"."&amp;'Data validation'!$J80)</f>
        <v/>
      </c>
      <c r="C93" s="70"/>
      <c r="D93" s="71"/>
      <c r="E93" s="75"/>
    </row>
    <row r="94" spans="2:5" x14ac:dyDescent="0.2">
      <c r="B94" s="21" t="str">
        <f>IF(C94="","",$E$4&amp;"."&amp;'Data validation'!$J81)</f>
        <v/>
      </c>
      <c r="C94" s="70"/>
      <c r="D94" s="71"/>
      <c r="E94" s="75"/>
    </row>
    <row r="95" spans="2:5" x14ac:dyDescent="0.2">
      <c r="B95" s="21" t="str">
        <f>IF(C95="","",$E$4&amp;"."&amp;'Data validation'!$J82)</f>
        <v/>
      </c>
      <c r="C95" s="70"/>
      <c r="D95" s="71"/>
      <c r="E95" s="75"/>
    </row>
    <row r="96" spans="2:5" x14ac:dyDescent="0.2">
      <c r="B96" s="21" t="str">
        <f>IF(C96="","",$E$4&amp;"."&amp;'Data validation'!$J83)</f>
        <v/>
      </c>
      <c r="C96" s="70"/>
      <c r="D96" s="71"/>
      <c r="E96" s="75"/>
    </row>
    <row r="97" spans="2:5" x14ac:dyDescent="0.2">
      <c r="B97" s="21" t="str">
        <f>IF(C97="","",$E$4&amp;"."&amp;'Data validation'!$J84)</f>
        <v/>
      </c>
      <c r="C97" s="70"/>
      <c r="D97" s="71"/>
      <c r="E97" s="75"/>
    </row>
    <row r="98" spans="2:5" x14ac:dyDescent="0.2">
      <c r="B98" s="21" t="str">
        <f>IF(C98="","",$E$4&amp;"."&amp;'Data validation'!$J85)</f>
        <v/>
      </c>
      <c r="C98" s="70"/>
      <c r="D98" s="71"/>
      <c r="E98" s="75"/>
    </row>
    <row r="99" spans="2:5" x14ac:dyDescent="0.2">
      <c r="B99" s="21" t="str">
        <f>IF(C99="","",$E$4&amp;"."&amp;'Data validation'!$J86)</f>
        <v/>
      </c>
      <c r="C99" s="70"/>
      <c r="D99" s="71"/>
      <c r="E99" s="75"/>
    </row>
    <row r="100" spans="2:5" x14ac:dyDescent="0.2">
      <c r="B100" s="21" t="str">
        <f>IF(C100="","",$E$4&amp;"."&amp;'Data validation'!$J87)</f>
        <v/>
      </c>
      <c r="C100" s="70"/>
      <c r="D100" s="71"/>
      <c r="E100" s="75"/>
    </row>
    <row r="101" spans="2:5" x14ac:dyDescent="0.2">
      <c r="B101" s="21" t="str">
        <f>IF(C101="","",$E$4&amp;"."&amp;'Data validation'!$J88)</f>
        <v/>
      </c>
      <c r="C101" s="70"/>
      <c r="D101" s="71"/>
      <c r="E101" s="75"/>
    </row>
    <row r="102" spans="2:5" x14ac:dyDescent="0.2">
      <c r="B102" s="21" t="str">
        <f>IF(C102="","",$E$4&amp;"."&amp;'Data validation'!$J89)</f>
        <v/>
      </c>
      <c r="C102" s="70"/>
      <c r="D102" s="71"/>
      <c r="E102" s="75"/>
    </row>
    <row r="103" spans="2:5" x14ac:dyDescent="0.2">
      <c r="B103" s="21" t="str">
        <f>IF(C103="","",$E$4&amp;"."&amp;'Data validation'!$J90)</f>
        <v/>
      </c>
      <c r="C103" s="70"/>
      <c r="D103" s="71"/>
      <c r="E103" s="75"/>
    </row>
    <row r="104" spans="2:5" x14ac:dyDescent="0.2">
      <c r="B104" s="21" t="str">
        <f>IF(C104="","",$E$4&amp;"."&amp;'Data validation'!$J91)</f>
        <v/>
      </c>
      <c r="C104" s="70"/>
      <c r="D104" s="71"/>
      <c r="E104" s="75"/>
    </row>
    <row r="105" spans="2:5" x14ac:dyDescent="0.2">
      <c r="B105" s="21" t="str">
        <f>IF(C105="","",$E$4&amp;"."&amp;'Data validation'!$J92)</f>
        <v/>
      </c>
      <c r="C105" s="70"/>
      <c r="D105" s="71"/>
      <c r="E105" s="75"/>
    </row>
    <row r="106" spans="2:5" x14ac:dyDescent="0.2">
      <c r="B106" s="21" t="str">
        <f>IF(C106="","",$E$4&amp;"."&amp;'Data validation'!$J93)</f>
        <v/>
      </c>
      <c r="C106" s="70"/>
      <c r="D106" s="71"/>
      <c r="E106" s="75"/>
    </row>
    <row r="107" spans="2:5" x14ac:dyDescent="0.2">
      <c r="B107" s="21" t="str">
        <f>IF(C107="","",$E$4&amp;"."&amp;'Data validation'!$J94)</f>
        <v/>
      </c>
      <c r="C107" s="70"/>
      <c r="D107" s="71"/>
      <c r="E107" s="75"/>
    </row>
    <row r="108" spans="2:5" x14ac:dyDescent="0.2">
      <c r="B108" s="21" t="str">
        <f>IF(C108="","",$E$4&amp;"."&amp;'Data validation'!$J95)</f>
        <v/>
      </c>
      <c r="C108" s="70"/>
      <c r="D108" s="71"/>
      <c r="E108" s="75"/>
    </row>
    <row r="109" spans="2:5" x14ac:dyDescent="0.2">
      <c r="B109" s="21" t="str">
        <f>IF(C109="","",$E$4&amp;"."&amp;'Data validation'!$J96)</f>
        <v/>
      </c>
      <c r="C109" s="70"/>
      <c r="D109" s="71"/>
      <c r="E109" s="75"/>
    </row>
    <row r="110" spans="2:5" x14ac:dyDescent="0.2">
      <c r="B110" s="21" t="str">
        <f>IF(C110="","",$E$4&amp;"."&amp;'Data validation'!$J97)</f>
        <v/>
      </c>
      <c r="C110" s="70"/>
      <c r="D110" s="71"/>
      <c r="E110" s="75"/>
    </row>
    <row r="111" spans="2:5" x14ac:dyDescent="0.2">
      <c r="B111" s="21" t="str">
        <f>IF(C111="","",$E$4&amp;"."&amp;'Data validation'!$J98)</f>
        <v/>
      </c>
      <c r="C111" s="70"/>
      <c r="D111" s="71"/>
      <c r="E111" s="75"/>
    </row>
    <row r="112" spans="2:5" x14ac:dyDescent="0.2">
      <c r="B112" s="21" t="str">
        <f>IF(C112="","",$E$4&amp;"."&amp;'Data validation'!$J99)</f>
        <v/>
      </c>
      <c r="C112" s="70"/>
      <c r="D112" s="71"/>
      <c r="E112" s="75"/>
    </row>
    <row r="113" spans="2:5" x14ac:dyDescent="0.2">
      <c r="B113" s="21" t="str">
        <f>IF(C113="","",$E$4&amp;"."&amp;'Data validation'!$J100)</f>
        <v/>
      </c>
      <c r="C113" s="70"/>
      <c r="D113" s="71"/>
      <c r="E113" s="75"/>
    </row>
    <row r="114" spans="2:5" x14ac:dyDescent="0.2">
      <c r="B114" s="21" t="str">
        <f>IF(C114="","",$E$4&amp;"."&amp;'Data validation'!$J101)</f>
        <v/>
      </c>
      <c r="C114" s="70"/>
      <c r="D114" s="71"/>
      <c r="E114" s="75"/>
    </row>
    <row r="115" spans="2:5" x14ac:dyDescent="0.2">
      <c r="B115" s="21" t="str">
        <f>IF(C115="","",$E$4&amp;"."&amp;'Data validation'!$J102)</f>
        <v/>
      </c>
      <c r="C115" s="70"/>
      <c r="D115" s="71"/>
      <c r="E115" s="75"/>
    </row>
    <row r="116" spans="2:5" ht="15" thickBot="1" x14ac:dyDescent="0.25">
      <c r="B116" s="22" t="str">
        <f>IF(C116="","",$E$4&amp;"."&amp;'Data validation'!$J103)</f>
        <v/>
      </c>
      <c r="C116" s="76"/>
      <c r="D116" s="72"/>
      <c r="E116" s="77"/>
    </row>
    <row r="117" spans="2:5" x14ac:dyDescent="0.2">
      <c r="B117" s="6"/>
      <c r="C117" s="6"/>
      <c r="D117" s="6"/>
      <c r="E117" s="6"/>
    </row>
    <row r="118" spans="2:5" x14ac:dyDescent="0.2">
      <c r="B118" s="45" t="s">
        <v>19</v>
      </c>
      <c r="D118" s="6"/>
      <c r="E118" s="6"/>
    </row>
    <row r="119" spans="2:5" x14ac:dyDescent="0.2">
      <c r="B119" s="12"/>
      <c r="C119" s="6" t="s">
        <v>20</v>
      </c>
      <c r="D119" s="6"/>
      <c r="E119" s="6"/>
    </row>
    <row r="120" spans="2:5" x14ac:dyDescent="0.2">
      <c r="B120" s="44"/>
      <c r="C120" s="6" t="s">
        <v>21</v>
      </c>
    </row>
    <row r="121" spans="2:5" x14ac:dyDescent="0.2">
      <c r="B121" s="13"/>
      <c r="C121" s="6" t="s">
        <v>22</v>
      </c>
    </row>
  </sheetData>
  <sheetProtection algorithmName="SHA-512" hashValue="gymIubWfX1bq/hICHLkLD2jtGwLQeCTn7eugfB5GG24zKg24OQfTN++ETm6U/9hWGlWWDZ2G/AA5cz+bHHgK1A==" saltValue="d/m23SA0ILjweFvCAL0Yhw==" spinCount="100000" sheet="1" objects="1" scenarios="1"/>
  <mergeCells count="1">
    <mergeCell ref="B7:E14"/>
  </mergeCells>
  <pageMargins left="0.70866141732283472" right="0.70866141732283472" top="0.74803149606299213" bottom="0.74803149606299213" header="0.31496062992125984" footer="0.31496062992125984"/>
  <pageSetup paperSize="9" scale="66" fitToHeight="0" orientation="landscape" r:id="rId1"/>
  <headerFooter>
    <oddHeader>&amp;L&amp;F&amp;C&amp;A&amp;ROFFICIAL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82"/>
  <sheetViews>
    <sheetView zoomScale="90" zoomScaleNormal="90" workbookViewId="0">
      <selection activeCell="D32" sqref="D32"/>
    </sheetView>
  </sheetViews>
  <sheetFormatPr defaultColWidth="9" defaultRowHeight="14.25" x14ac:dyDescent="0.2"/>
  <cols>
    <col min="1" max="1" width="0.875" style="1" customWidth="1"/>
    <col min="2" max="2" width="19" style="1" customWidth="1"/>
    <col min="3" max="3" width="65.625" style="1" customWidth="1"/>
    <col min="4" max="4" width="60.625" style="1" customWidth="1"/>
    <col min="5" max="5" width="35" style="1" customWidth="1"/>
    <col min="6" max="16384" width="9" style="1"/>
  </cols>
  <sheetData>
    <row r="1" spans="2:5" ht="20.100000000000001" customHeight="1" thickBot="1" x14ac:dyDescent="0.25">
      <c r="B1" s="4" t="s">
        <v>0</v>
      </c>
      <c r="C1" s="5"/>
      <c r="D1" s="5"/>
      <c r="E1" s="5"/>
    </row>
    <row r="2" spans="2:5" ht="15" thickTop="1" x14ac:dyDescent="0.2"/>
    <row r="3" spans="2:5" ht="16.5" x14ac:dyDescent="0.2">
      <c r="B3" s="3" t="s">
        <v>40</v>
      </c>
      <c r="E3" s="20" t="str">
        <f>'RP1'!$J$3</f>
        <v>South Staffs Water</v>
      </c>
    </row>
    <row r="4" spans="2:5" ht="15" x14ac:dyDescent="0.2">
      <c r="E4" s="20" t="str">
        <f>'RP1'!$J$4</f>
        <v>SSC</v>
      </c>
    </row>
    <row r="5" spans="2:5" ht="19.5" x14ac:dyDescent="0.2">
      <c r="B5" s="2" t="s">
        <v>41</v>
      </c>
    </row>
    <row r="6" spans="2:5" ht="15" thickBot="1" x14ac:dyDescent="0.25"/>
    <row r="7" spans="2:5" ht="15" thickTop="1" x14ac:dyDescent="0.2">
      <c r="B7" s="86" t="s">
        <v>42</v>
      </c>
      <c r="C7" s="87"/>
      <c r="D7" s="87"/>
      <c r="E7" s="88"/>
    </row>
    <row r="8" spans="2:5" x14ac:dyDescent="0.2">
      <c r="B8" s="89"/>
      <c r="C8" s="90"/>
      <c r="D8" s="90"/>
      <c r="E8" s="91"/>
    </row>
    <row r="9" spans="2:5" x14ac:dyDescent="0.2">
      <c r="B9" s="89"/>
      <c r="C9" s="90"/>
      <c r="D9" s="90"/>
      <c r="E9" s="91"/>
    </row>
    <row r="10" spans="2:5" x14ac:dyDescent="0.2">
      <c r="B10" s="89"/>
      <c r="C10" s="90"/>
      <c r="D10" s="90"/>
      <c r="E10" s="91"/>
    </row>
    <row r="11" spans="2:5" x14ac:dyDescent="0.2">
      <c r="B11" s="89"/>
      <c r="C11" s="90"/>
      <c r="D11" s="90"/>
      <c r="E11" s="91"/>
    </row>
    <row r="12" spans="2:5" x14ac:dyDescent="0.2">
      <c r="B12" s="89"/>
      <c r="C12" s="90"/>
      <c r="D12" s="90"/>
      <c r="E12" s="91"/>
    </row>
    <row r="13" spans="2:5" x14ac:dyDescent="0.2">
      <c r="B13" s="89"/>
      <c r="C13" s="90"/>
      <c r="D13" s="90"/>
      <c r="E13" s="91"/>
    </row>
    <row r="14" spans="2:5" ht="15" thickBot="1" x14ac:dyDescent="0.25">
      <c r="B14" s="92"/>
      <c r="C14" s="93"/>
      <c r="D14" s="93"/>
      <c r="E14" s="94"/>
    </row>
    <row r="15" spans="2:5" ht="15.75" thickTop="1" thickBot="1" x14ac:dyDescent="0.25"/>
    <row r="16" spans="2:5" ht="15" thickBot="1" x14ac:dyDescent="0.25">
      <c r="B16" s="31" t="s">
        <v>43</v>
      </c>
      <c r="C16" s="41" t="s">
        <v>44</v>
      </c>
      <c r="D16" s="63" t="s">
        <v>45</v>
      </c>
      <c r="E16" s="42" t="s">
        <v>46</v>
      </c>
    </row>
    <row r="17" spans="2:5" ht="38.25" x14ac:dyDescent="0.2">
      <c r="B17" s="38" t="s">
        <v>47</v>
      </c>
      <c r="C17" s="39" t="s">
        <v>48</v>
      </c>
      <c r="D17" s="73"/>
      <c r="E17" s="40" t="s">
        <v>49</v>
      </c>
    </row>
    <row r="18" spans="2:5" x14ac:dyDescent="0.2">
      <c r="B18" s="7" t="s">
        <v>50</v>
      </c>
      <c r="C18" s="8" t="s">
        <v>51</v>
      </c>
      <c r="D18" s="74"/>
      <c r="E18" s="9" t="s">
        <v>52</v>
      </c>
    </row>
    <row r="19" spans="2:5" x14ac:dyDescent="0.2">
      <c r="B19" s="7" t="s">
        <v>53</v>
      </c>
      <c r="C19" s="8" t="s">
        <v>54</v>
      </c>
      <c r="D19" s="74"/>
      <c r="E19" s="9" t="s">
        <v>55</v>
      </c>
    </row>
    <row r="20" spans="2:5" x14ac:dyDescent="0.2">
      <c r="B20" s="7" t="s">
        <v>56</v>
      </c>
      <c r="C20" s="8" t="s">
        <v>57</v>
      </c>
      <c r="D20" s="74"/>
      <c r="E20" s="9" t="s">
        <v>55</v>
      </c>
    </row>
    <row r="21" spans="2:5" x14ac:dyDescent="0.2">
      <c r="B21" s="10" t="s">
        <v>58</v>
      </c>
      <c r="C21" s="8" t="s">
        <v>59</v>
      </c>
      <c r="D21" s="74"/>
      <c r="E21" s="9" t="s">
        <v>60</v>
      </c>
    </row>
    <row r="22" spans="2:5" x14ac:dyDescent="0.2">
      <c r="B22" s="7" t="s">
        <v>61</v>
      </c>
      <c r="C22" s="8" t="s">
        <v>62</v>
      </c>
      <c r="D22" s="74"/>
      <c r="E22" s="9" t="s">
        <v>52</v>
      </c>
    </row>
    <row r="23" spans="2:5" x14ac:dyDescent="0.2">
      <c r="B23" s="7" t="s">
        <v>63</v>
      </c>
      <c r="C23" s="8" t="s">
        <v>64</v>
      </c>
      <c r="D23" s="74"/>
      <c r="E23" s="9" t="s">
        <v>65</v>
      </c>
    </row>
    <row r="24" spans="2:5" x14ac:dyDescent="0.2">
      <c r="B24" s="7" t="s">
        <v>66</v>
      </c>
      <c r="C24" s="8" t="s">
        <v>67</v>
      </c>
      <c r="D24" s="74"/>
      <c r="E24" s="9" t="s">
        <v>68</v>
      </c>
    </row>
    <row r="25" spans="2:5" ht="25.5" customHeight="1" x14ac:dyDescent="0.2">
      <c r="B25" s="7" t="s">
        <v>69</v>
      </c>
      <c r="C25" s="8" t="s">
        <v>70</v>
      </c>
      <c r="D25" s="74" t="s">
        <v>71</v>
      </c>
      <c r="E25" s="9" t="s">
        <v>52</v>
      </c>
    </row>
    <row r="26" spans="2:5" ht="63.75" x14ac:dyDescent="0.2">
      <c r="B26" s="78" t="s">
        <v>72</v>
      </c>
      <c r="C26" s="79" t="s">
        <v>73</v>
      </c>
      <c r="D26" s="80" t="s">
        <v>74</v>
      </c>
      <c r="E26" s="81" t="s">
        <v>52</v>
      </c>
    </row>
    <row r="27" spans="2:5" ht="51" x14ac:dyDescent="0.2">
      <c r="B27" s="78" t="s">
        <v>75</v>
      </c>
      <c r="C27" s="79" t="s">
        <v>76</v>
      </c>
      <c r="D27" s="80" t="s">
        <v>77</v>
      </c>
      <c r="E27" s="81" t="s">
        <v>78</v>
      </c>
    </row>
    <row r="28" spans="2:5" ht="38.25" x14ac:dyDescent="0.2">
      <c r="B28" s="57" t="s">
        <v>416</v>
      </c>
      <c r="C28" s="58" t="s">
        <v>418</v>
      </c>
      <c r="D28" s="60" t="s">
        <v>368</v>
      </c>
      <c r="E28" s="59" t="s">
        <v>420</v>
      </c>
    </row>
    <row r="29" spans="2:5" ht="38.25" x14ac:dyDescent="0.2">
      <c r="B29" s="57" t="s">
        <v>417</v>
      </c>
      <c r="C29" s="58" t="s">
        <v>419</v>
      </c>
      <c r="D29" s="60" t="s">
        <v>368</v>
      </c>
      <c r="E29" s="59" t="s">
        <v>420</v>
      </c>
    </row>
    <row r="30" spans="2:5" ht="51" x14ac:dyDescent="0.2">
      <c r="B30" s="57" t="s">
        <v>386</v>
      </c>
      <c r="C30" s="58" t="s">
        <v>385</v>
      </c>
      <c r="D30" s="60" t="s">
        <v>384</v>
      </c>
      <c r="E30" s="59" t="s">
        <v>420</v>
      </c>
    </row>
    <row r="31" spans="2:5" x14ac:dyDescent="0.2">
      <c r="B31" s="57"/>
      <c r="C31" s="58"/>
      <c r="D31" s="60"/>
      <c r="E31" s="59"/>
    </row>
    <row r="32" spans="2:5" x14ac:dyDescent="0.2">
      <c r="B32" s="57"/>
      <c r="C32" s="58"/>
      <c r="D32" s="60"/>
      <c r="E32" s="59"/>
    </row>
    <row r="33" spans="2:5" x14ac:dyDescent="0.2">
      <c r="B33" s="57"/>
      <c r="C33" s="58"/>
      <c r="D33" s="60"/>
      <c r="E33" s="59"/>
    </row>
    <row r="34" spans="2:5" x14ac:dyDescent="0.2">
      <c r="B34" s="57"/>
      <c r="C34" s="58"/>
      <c r="D34" s="60"/>
      <c r="E34" s="59"/>
    </row>
    <row r="35" spans="2:5" x14ac:dyDescent="0.2">
      <c r="B35" s="61"/>
      <c r="C35" s="50"/>
      <c r="D35" s="60"/>
      <c r="E35" s="51"/>
    </row>
    <row r="36" spans="2:5" x14ac:dyDescent="0.2">
      <c r="B36" s="61"/>
      <c r="C36" s="50"/>
      <c r="D36" s="60"/>
      <c r="E36" s="51"/>
    </row>
    <row r="37" spans="2:5" x14ac:dyDescent="0.2">
      <c r="B37" s="61"/>
      <c r="C37" s="50"/>
      <c r="D37" s="60"/>
      <c r="E37" s="51"/>
    </row>
    <row r="38" spans="2:5" x14ac:dyDescent="0.2">
      <c r="B38" s="61"/>
      <c r="C38" s="50"/>
      <c r="D38" s="60"/>
      <c r="E38" s="51"/>
    </row>
    <row r="39" spans="2:5" x14ac:dyDescent="0.2">
      <c r="B39" s="61"/>
      <c r="C39" s="50"/>
      <c r="D39" s="60"/>
      <c r="E39" s="51"/>
    </row>
    <row r="40" spans="2:5" x14ac:dyDescent="0.2">
      <c r="B40" s="61"/>
      <c r="C40" s="50"/>
      <c r="D40" s="60"/>
      <c r="E40" s="51"/>
    </row>
    <row r="41" spans="2:5" x14ac:dyDescent="0.2">
      <c r="B41" s="61"/>
      <c r="C41" s="50"/>
      <c r="D41" s="60"/>
      <c r="E41" s="51"/>
    </row>
    <row r="42" spans="2:5" x14ac:dyDescent="0.2">
      <c r="B42" s="61"/>
      <c r="C42" s="50"/>
      <c r="D42" s="60"/>
      <c r="E42" s="51"/>
    </row>
    <row r="43" spans="2:5" x14ac:dyDescent="0.2">
      <c r="B43" s="61"/>
      <c r="C43" s="50"/>
      <c r="D43" s="60"/>
      <c r="E43" s="51"/>
    </row>
    <row r="44" spans="2:5" x14ac:dyDescent="0.2">
      <c r="B44" s="61"/>
      <c r="C44" s="50"/>
      <c r="D44" s="60"/>
      <c r="E44" s="51"/>
    </row>
    <row r="45" spans="2:5" x14ac:dyDescent="0.2">
      <c r="B45" s="61"/>
      <c r="C45" s="50"/>
      <c r="D45" s="60"/>
      <c r="E45" s="51"/>
    </row>
    <row r="46" spans="2:5" x14ac:dyDescent="0.2">
      <c r="B46" s="61"/>
      <c r="C46" s="50"/>
      <c r="D46" s="60"/>
      <c r="E46" s="51"/>
    </row>
    <row r="47" spans="2:5" x14ac:dyDescent="0.2">
      <c r="B47" s="61"/>
      <c r="C47" s="50"/>
      <c r="D47" s="60"/>
      <c r="E47" s="51"/>
    </row>
    <row r="48" spans="2:5" x14ac:dyDescent="0.2">
      <c r="B48" s="61"/>
      <c r="C48" s="50"/>
      <c r="D48" s="60"/>
      <c r="E48" s="51"/>
    </row>
    <row r="49" spans="2:5" x14ac:dyDescent="0.2">
      <c r="B49" s="61"/>
      <c r="C49" s="50"/>
      <c r="D49" s="60"/>
      <c r="E49" s="51"/>
    </row>
    <row r="50" spans="2:5" x14ac:dyDescent="0.2">
      <c r="B50" s="61"/>
      <c r="C50" s="50"/>
      <c r="D50" s="60"/>
      <c r="E50" s="51"/>
    </row>
    <row r="51" spans="2:5" x14ac:dyDescent="0.2">
      <c r="B51" s="61"/>
      <c r="C51" s="50"/>
      <c r="D51" s="60"/>
      <c r="E51" s="51"/>
    </row>
    <row r="52" spans="2:5" x14ac:dyDescent="0.2">
      <c r="B52" s="61"/>
      <c r="C52" s="50"/>
      <c r="D52" s="60"/>
      <c r="E52" s="51"/>
    </row>
    <row r="53" spans="2:5" x14ac:dyDescent="0.2">
      <c r="B53" s="61"/>
      <c r="C53" s="50"/>
      <c r="D53" s="60"/>
      <c r="E53" s="51"/>
    </row>
    <row r="54" spans="2:5" x14ac:dyDescent="0.2">
      <c r="B54" s="61"/>
      <c r="C54" s="50"/>
      <c r="D54" s="60"/>
      <c r="E54" s="51"/>
    </row>
    <row r="55" spans="2:5" x14ac:dyDescent="0.2">
      <c r="B55" s="61"/>
      <c r="C55" s="50"/>
      <c r="D55" s="60"/>
      <c r="E55" s="51"/>
    </row>
    <row r="56" spans="2:5" x14ac:dyDescent="0.2">
      <c r="B56" s="61"/>
      <c r="C56" s="50"/>
      <c r="D56" s="60"/>
      <c r="E56" s="51"/>
    </row>
    <row r="57" spans="2:5" x14ac:dyDescent="0.2">
      <c r="B57" s="61"/>
      <c r="C57" s="50"/>
      <c r="D57" s="60"/>
      <c r="E57" s="51"/>
    </row>
    <row r="58" spans="2:5" x14ac:dyDescent="0.2">
      <c r="B58" s="61"/>
      <c r="C58" s="50"/>
      <c r="D58" s="60"/>
      <c r="E58" s="51"/>
    </row>
    <row r="59" spans="2:5" x14ac:dyDescent="0.2">
      <c r="B59" s="61"/>
      <c r="C59" s="50"/>
      <c r="D59" s="60"/>
      <c r="E59" s="51"/>
    </row>
    <row r="60" spans="2:5" x14ac:dyDescent="0.2">
      <c r="B60" s="61"/>
      <c r="C60" s="50"/>
      <c r="D60" s="60"/>
      <c r="E60" s="51"/>
    </row>
    <row r="61" spans="2:5" x14ac:dyDescent="0.2">
      <c r="B61" s="61"/>
      <c r="C61" s="50"/>
      <c r="D61" s="60"/>
      <c r="E61" s="51"/>
    </row>
    <row r="62" spans="2:5" x14ac:dyDescent="0.2">
      <c r="B62" s="61"/>
      <c r="C62" s="50"/>
      <c r="D62" s="60"/>
      <c r="E62" s="51"/>
    </row>
    <row r="63" spans="2:5" x14ac:dyDescent="0.2">
      <c r="B63" s="61"/>
      <c r="C63" s="50"/>
      <c r="D63" s="60"/>
      <c r="E63" s="51"/>
    </row>
    <row r="64" spans="2:5" x14ac:dyDescent="0.2">
      <c r="B64" s="61"/>
      <c r="C64" s="50"/>
      <c r="D64" s="60"/>
      <c r="E64" s="51"/>
    </row>
    <row r="65" spans="2:5" x14ac:dyDescent="0.2">
      <c r="B65" s="61"/>
      <c r="C65" s="50"/>
      <c r="D65" s="60"/>
      <c r="E65" s="51"/>
    </row>
    <row r="66" spans="2:5" x14ac:dyDescent="0.2">
      <c r="B66" s="61"/>
      <c r="C66" s="50"/>
      <c r="D66" s="60"/>
      <c r="E66" s="51"/>
    </row>
    <row r="67" spans="2:5" x14ac:dyDescent="0.2">
      <c r="B67" s="61"/>
      <c r="C67" s="50"/>
      <c r="D67" s="60"/>
      <c r="E67" s="51"/>
    </row>
    <row r="68" spans="2:5" x14ac:dyDescent="0.2">
      <c r="B68" s="61"/>
      <c r="C68" s="50"/>
      <c r="D68" s="60"/>
      <c r="E68" s="51"/>
    </row>
    <row r="69" spans="2:5" x14ac:dyDescent="0.2">
      <c r="B69" s="61"/>
      <c r="C69" s="50"/>
      <c r="D69" s="60"/>
      <c r="E69" s="51"/>
    </row>
    <row r="70" spans="2:5" x14ac:dyDescent="0.2">
      <c r="B70" s="61"/>
      <c r="C70" s="50"/>
      <c r="D70" s="60"/>
      <c r="E70" s="51"/>
    </row>
    <row r="71" spans="2:5" x14ac:dyDescent="0.2">
      <c r="B71" s="61"/>
      <c r="C71" s="50"/>
      <c r="D71" s="60"/>
      <c r="E71" s="51"/>
    </row>
    <row r="72" spans="2:5" x14ac:dyDescent="0.2">
      <c r="B72" s="61"/>
      <c r="C72" s="50"/>
      <c r="D72" s="60"/>
      <c r="E72" s="51"/>
    </row>
    <row r="73" spans="2:5" x14ac:dyDescent="0.2">
      <c r="B73" s="61"/>
      <c r="C73" s="50"/>
      <c r="D73" s="60"/>
      <c r="E73" s="51"/>
    </row>
    <row r="74" spans="2:5" x14ac:dyDescent="0.2">
      <c r="B74" s="61"/>
      <c r="C74" s="50"/>
      <c r="D74" s="60"/>
      <c r="E74" s="51"/>
    </row>
    <row r="75" spans="2:5" x14ac:dyDescent="0.2">
      <c r="B75" s="61"/>
      <c r="C75" s="50"/>
      <c r="D75" s="60"/>
      <c r="E75" s="51"/>
    </row>
    <row r="76" spans="2:5" x14ac:dyDescent="0.2">
      <c r="B76" s="61"/>
      <c r="C76" s="50"/>
      <c r="D76" s="60"/>
      <c r="E76" s="51"/>
    </row>
    <row r="77" spans="2:5" ht="15" thickBot="1" x14ac:dyDescent="0.25">
      <c r="B77" s="62"/>
      <c r="C77" s="52"/>
      <c r="D77" s="66"/>
      <c r="E77" s="53"/>
    </row>
    <row r="79" spans="2:5" x14ac:dyDescent="0.2">
      <c r="B79" s="45" t="s">
        <v>19</v>
      </c>
    </row>
    <row r="80" spans="2:5" x14ac:dyDescent="0.2">
      <c r="B80" s="12"/>
      <c r="C80" s="6" t="s">
        <v>20</v>
      </c>
    </row>
    <row r="81" spans="2:3" x14ac:dyDescent="0.2">
      <c r="B81" s="44"/>
      <c r="C81" s="6" t="s">
        <v>21</v>
      </c>
    </row>
    <row r="82" spans="2:3" x14ac:dyDescent="0.2">
      <c r="B82" s="13"/>
      <c r="C82" s="6" t="s">
        <v>22</v>
      </c>
    </row>
  </sheetData>
  <sheetProtection algorithmName="SHA-512" hashValue="LpleCG3lEzSHssvoEsG2GyWYwb0UPNTclH5BkSlZZkujc/iw01YV+kX73TsRCpCQHkp/QQPezO6XGTE4Hgdv1Q==" saltValue="DRR5UXGelmclPxmM9NhCxA==" spinCount="100000" sheet="1" objects="1" scenarios="1"/>
  <mergeCells count="1">
    <mergeCell ref="B7:E14"/>
  </mergeCells>
  <pageMargins left="0.70866141732283472" right="0.70866141732283472" top="0.74803149606299213" bottom="0.74803149606299213" header="0.31496062992125984" footer="0.31496062992125984"/>
  <pageSetup paperSize="9" scale="66" fitToHeight="0"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03"/>
  <sheetViews>
    <sheetView workbookViewId="0">
      <selection activeCell="S13" sqref="S13"/>
    </sheetView>
  </sheetViews>
  <sheetFormatPr defaultRowHeight="14.25" x14ac:dyDescent="0.2"/>
  <cols>
    <col min="2" max="2" width="41.375" bestFit="1" customWidth="1"/>
  </cols>
  <sheetData>
    <row r="3" spans="2:10" ht="15" x14ac:dyDescent="0.25">
      <c r="B3" s="11" t="s">
        <v>79</v>
      </c>
      <c r="C3" s="11" t="s">
        <v>80</v>
      </c>
      <c r="E3" s="11" t="s">
        <v>81</v>
      </c>
      <c r="G3" s="11" t="s">
        <v>82</v>
      </c>
      <c r="J3" s="11" t="s">
        <v>83</v>
      </c>
    </row>
    <row r="4" spans="2:10" x14ac:dyDescent="0.2">
      <c r="B4" t="s">
        <v>2</v>
      </c>
      <c r="C4" t="s">
        <v>84</v>
      </c>
      <c r="E4" t="s">
        <v>85</v>
      </c>
      <c r="G4" t="s">
        <v>86</v>
      </c>
      <c r="J4" t="s">
        <v>87</v>
      </c>
    </row>
    <row r="5" spans="2:10" x14ac:dyDescent="0.2">
      <c r="B5" t="s">
        <v>88</v>
      </c>
      <c r="C5" t="s">
        <v>89</v>
      </c>
      <c r="E5" t="s">
        <v>90</v>
      </c>
      <c r="G5" t="s">
        <v>91</v>
      </c>
      <c r="J5" t="s">
        <v>92</v>
      </c>
    </row>
    <row r="6" spans="2:10" x14ac:dyDescent="0.2">
      <c r="B6" t="s">
        <v>93</v>
      </c>
      <c r="C6" t="s">
        <v>94</v>
      </c>
      <c r="E6" t="s">
        <v>95</v>
      </c>
      <c r="G6" t="s">
        <v>96</v>
      </c>
      <c r="J6" t="s">
        <v>97</v>
      </c>
    </row>
    <row r="7" spans="2:10" x14ac:dyDescent="0.2">
      <c r="B7" t="s">
        <v>98</v>
      </c>
      <c r="C7" t="s">
        <v>99</v>
      </c>
      <c r="E7" t="s">
        <v>100</v>
      </c>
      <c r="G7" t="s">
        <v>101</v>
      </c>
      <c r="J7" t="s">
        <v>102</v>
      </c>
    </row>
    <row r="8" spans="2:10" x14ac:dyDescent="0.2">
      <c r="B8" t="s">
        <v>103</v>
      </c>
      <c r="C8" t="s">
        <v>104</v>
      </c>
      <c r="E8" t="s">
        <v>105</v>
      </c>
      <c r="G8" t="s">
        <v>62</v>
      </c>
      <c r="J8" t="s">
        <v>106</v>
      </c>
    </row>
    <row r="9" spans="2:10" x14ac:dyDescent="0.2">
      <c r="B9" t="s">
        <v>107</v>
      </c>
      <c r="C9" t="s">
        <v>108</v>
      </c>
      <c r="E9" t="s">
        <v>109</v>
      </c>
      <c r="G9" t="s">
        <v>110</v>
      </c>
      <c r="J9" t="s">
        <v>111</v>
      </c>
    </row>
    <row r="10" spans="2:10" x14ac:dyDescent="0.2">
      <c r="B10" t="s">
        <v>112</v>
      </c>
      <c r="C10" t="s">
        <v>113</v>
      </c>
      <c r="E10" t="s">
        <v>114</v>
      </c>
      <c r="G10" t="s">
        <v>115</v>
      </c>
      <c r="J10" t="s">
        <v>116</v>
      </c>
    </row>
    <row r="11" spans="2:10" x14ac:dyDescent="0.2">
      <c r="B11" t="s">
        <v>117</v>
      </c>
      <c r="C11" t="s">
        <v>118</v>
      </c>
      <c r="E11" t="s">
        <v>119</v>
      </c>
      <c r="J11" t="s">
        <v>120</v>
      </c>
    </row>
    <row r="12" spans="2:10" x14ac:dyDescent="0.2">
      <c r="B12" t="s">
        <v>121</v>
      </c>
      <c r="C12" t="s">
        <v>122</v>
      </c>
      <c r="E12" t="s">
        <v>123</v>
      </c>
      <c r="G12" s="18"/>
      <c r="J12" t="s">
        <v>124</v>
      </c>
    </row>
    <row r="13" spans="2:10" x14ac:dyDescent="0.2">
      <c r="B13" t="s">
        <v>125</v>
      </c>
      <c r="C13" t="s">
        <v>126</v>
      </c>
      <c r="E13" t="s">
        <v>127</v>
      </c>
      <c r="G13" s="19"/>
      <c r="J13" t="s">
        <v>128</v>
      </c>
    </row>
    <row r="14" spans="2:10" x14ac:dyDescent="0.2">
      <c r="B14" t="s">
        <v>129</v>
      </c>
      <c r="C14" t="s">
        <v>130</v>
      </c>
      <c r="E14" t="s">
        <v>131</v>
      </c>
      <c r="G14" s="18"/>
      <c r="J14" t="s">
        <v>132</v>
      </c>
    </row>
    <row r="15" spans="2:10" x14ac:dyDescent="0.2">
      <c r="B15" t="s">
        <v>133</v>
      </c>
      <c r="C15" t="s">
        <v>134</v>
      </c>
      <c r="E15" t="s">
        <v>135</v>
      </c>
      <c r="J15" t="s">
        <v>136</v>
      </c>
    </row>
    <row r="16" spans="2:10" x14ac:dyDescent="0.2">
      <c r="B16" t="s">
        <v>137</v>
      </c>
      <c r="C16" t="s">
        <v>138</v>
      </c>
      <c r="E16" t="s">
        <v>139</v>
      </c>
      <c r="J16" t="s">
        <v>140</v>
      </c>
    </row>
    <row r="17" spans="2:10" x14ac:dyDescent="0.2">
      <c r="B17" t="s">
        <v>141</v>
      </c>
      <c r="C17" t="s">
        <v>142</v>
      </c>
      <c r="E17" t="s">
        <v>143</v>
      </c>
      <c r="J17" t="s">
        <v>144</v>
      </c>
    </row>
    <row r="18" spans="2:10" x14ac:dyDescent="0.2">
      <c r="B18" t="s">
        <v>60</v>
      </c>
      <c r="C18" t="s">
        <v>145</v>
      </c>
      <c r="E18" t="s">
        <v>146</v>
      </c>
      <c r="J18" t="s">
        <v>147</v>
      </c>
    </row>
    <row r="19" spans="2:10" x14ac:dyDescent="0.2">
      <c r="B19" t="s">
        <v>148</v>
      </c>
      <c r="C19" t="s">
        <v>149</v>
      </c>
      <c r="E19" t="s">
        <v>150</v>
      </c>
      <c r="J19" t="s">
        <v>151</v>
      </c>
    </row>
    <row r="20" spans="2:10" x14ac:dyDescent="0.2">
      <c r="B20" t="s">
        <v>152</v>
      </c>
      <c r="C20" t="s">
        <v>153</v>
      </c>
      <c r="E20" t="s">
        <v>154</v>
      </c>
      <c r="J20" t="s">
        <v>155</v>
      </c>
    </row>
    <row r="21" spans="2:10" x14ac:dyDescent="0.2">
      <c r="B21" t="s">
        <v>68</v>
      </c>
      <c r="C21" t="s">
        <v>156</v>
      </c>
      <c r="E21" t="s">
        <v>157</v>
      </c>
      <c r="J21" t="s">
        <v>158</v>
      </c>
    </row>
    <row r="22" spans="2:10" x14ac:dyDescent="0.2">
      <c r="E22" t="s">
        <v>159</v>
      </c>
      <c r="J22" t="s">
        <v>160</v>
      </c>
    </row>
    <row r="23" spans="2:10" x14ac:dyDescent="0.2">
      <c r="E23" t="s">
        <v>161</v>
      </c>
      <c r="J23" t="s">
        <v>162</v>
      </c>
    </row>
    <row r="24" spans="2:10" x14ac:dyDescent="0.2">
      <c r="E24" t="s">
        <v>163</v>
      </c>
      <c r="J24" t="s">
        <v>164</v>
      </c>
    </row>
    <row r="25" spans="2:10" x14ac:dyDescent="0.2">
      <c r="E25" t="s">
        <v>165</v>
      </c>
      <c r="J25" t="s">
        <v>166</v>
      </c>
    </row>
    <row r="26" spans="2:10" x14ac:dyDescent="0.2">
      <c r="E26" t="s">
        <v>167</v>
      </c>
      <c r="J26" t="s">
        <v>168</v>
      </c>
    </row>
    <row r="27" spans="2:10" x14ac:dyDescent="0.2">
      <c r="E27" t="s">
        <v>169</v>
      </c>
      <c r="J27" t="s">
        <v>170</v>
      </c>
    </row>
    <row r="28" spans="2:10" x14ac:dyDescent="0.2">
      <c r="E28" t="s">
        <v>171</v>
      </c>
      <c r="J28" t="s">
        <v>172</v>
      </c>
    </row>
    <row r="29" spans="2:10" x14ac:dyDescent="0.2">
      <c r="E29" t="s">
        <v>173</v>
      </c>
      <c r="J29" t="s">
        <v>174</v>
      </c>
    </row>
    <row r="30" spans="2:10" x14ac:dyDescent="0.2">
      <c r="E30" t="s">
        <v>175</v>
      </c>
      <c r="J30" t="s">
        <v>176</v>
      </c>
    </row>
    <row r="31" spans="2:10" x14ac:dyDescent="0.2">
      <c r="E31" t="s">
        <v>177</v>
      </c>
      <c r="J31" t="s">
        <v>178</v>
      </c>
    </row>
    <row r="32" spans="2:10" x14ac:dyDescent="0.2">
      <c r="E32" t="s">
        <v>179</v>
      </c>
      <c r="J32" t="s">
        <v>180</v>
      </c>
    </row>
    <row r="33" spans="5:10" x14ac:dyDescent="0.2">
      <c r="E33" t="s">
        <v>181</v>
      </c>
      <c r="J33" t="s">
        <v>182</v>
      </c>
    </row>
    <row r="34" spans="5:10" x14ac:dyDescent="0.2">
      <c r="E34" t="s">
        <v>183</v>
      </c>
      <c r="J34" t="s">
        <v>184</v>
      </c>
    </row>
    <row r="35" spans="5:10" x14ac:dyDescent="0.2">
      <c r="E35" t="s">
        <v>185</v>
      </c>
      <c r="J35" t="s">
        <v>186</v>
      </c>
    </row>
    <row r="36" spans="5:10" x14ac:dyDescent="0.2">
      <c r="E36" t="s">
        <v>187</v>
      </c>
      <c r="J36" t="s">
        <v>188</v>
      </c>
    </row>
    <row r="37" spans="5:10" x14ac:dyDescent="0.2">
      <c r="E37" t="s">
        <v>189</v>
      </c>
      <c r="J37" t="s">
        <v>190</v>
      </c>
    </row>
    <row r="38" spans="5:10" x14ac:dyDescent="0.2">
      <c r="E38" t="s">
        <v>191</v>
      </c>
      <c r="J38" t="s">
        <v>192</v>
      </c>
    </row>
    <row r="39" spans="5:10" x14ac:dyDescent="0.2">
      <c r="E39" t="s">
        <v>193</v>
      </c>
      <c r="J39" t="s">
        <v>194</v>
      </c>
    </row>
    <row r="40" spans="5:10" x14ac:dyDescent="0.2">
      <c r="E40" t="s">
        <v>195</v>
      </c>
      <c r="J40" t="s">
        <v>196</v>
      </c>
    </row>
    <row r="41" spans="5:10" x14ac:dyDescent="0.2">
      <c r="E41" t="s">
        <v>197</v>
      </c>
      <c r="J41" t="s">
        <v>198</v>
      </c>
    </row>
    <row r="42" spans="5:10" x14ac:dyDescent="0.2">
      <c r="E42" t="s">
        <v>199</v>
      </c>
      <c r="J42" t="s">
        <v>200</v>
      </c>
    </row>
    <row r="43" spans="5:10" x14ac:dyDescent="0.2">
      <c r="E43" t="s">
        <v>201</v>
      </c>
      <c r="J43" t="s">
        <v>202</v>
      </c>
    </row>
    <row r="44" spans="5:10" x14ac:dyDescent="0.2">
      <c r="E44" t="s">
        <v>203</v>
      </c>
      <c r="J44" t="s">
        <v>204</v>
      </c>
    </row>
    <row r="45" spans="5:10" x14ac:dyDescent="0.2">
      <c r="E45" t="s">
        <v>205</v>
      </c>
      <c r="J45" t="s">
        <v>206</v>
      </c>
    </row>
    <row r="46" spans="5:10" x14ac:dyDescent="0.2">
      <c r="E46" t="s">
        <v>207</v>
      </c>
      <c r="J46" t="s">
        <v>208</v>
      </c>
    </row>
    <row r="47" spans="5:10" x14ac:dyDescent="0.2">
      <c r="E47" t="s">
        <v>209</v>
      </c>
      <c r="J47" t="s">
        <v>210</v>
      </c>
    </row>
    <row r="48" spans="5:10" x14ac:dyDescent="0.2">
      <c r="E48" t="s">
        <v>211</v>
      </c>
      <c r="J48" t="s">
        <v>212</v>
      </c>
    </row>
    <row r="49" spans="5:10" x14ac:dyDescent="0.2">
      <c r="E49" t="s">
        <v>213</v>
      </c>
      <c r="J49" t="s">
        <v>214</v>
      </c>
    </row>
    <row r="50" spans="5:10" x14ac:dyDescent="0.2">
      <c r="E50" t="s">
        <v>215</v>
      </c>
      <c r="J50" t="s">
        <v>216</v>
      </c>
    </row>
    <row r="51" spans="5:10" x14ac:dyDescent="0.2">
      <c r="E51" t="s">
        <v>217</v>
      </c>
      <c r="J51" t="s">
        <v>218</v>
      </c>
    </row>
    <row r="52" spans="5:10" x14ac:dyDescent="0.2">
      <c r="E52" t="s">
        <v>219</v>
      </c>
      <c r="J52" t="s">
        <v>220</v>
      </c>
    </row>
    <row r="53" spans="5:10" x14ac:dyDescent="0.2">
      <c r="E53" t="s">
        <v>221</v>
      </c>
      <c r="J53" t="s">
        <v>222</v>
      </c>
    </row>
    <row r="54" spans="5:10" x14ac:dyDescent="0.2">
      <c r="E54" t="s">
        <v>223</v>
      </c>
      <c r="J54" t="s">
        <v>224</v>
      </c>
    </row>
    <row r="55" spans="5:10" x14ac:dyDescent="0.2">
      <c r="E55" t="s">
        <v>225</v>
      </c>
      <c r="J55" t="s">
        <v>226</v>
      </c>
    </row>
    <row r="56" spans="5:10" x14ac:dyDescent="0.2">
      <c r="E56" t="s">
        <v>227</v>
      </c>
      <c r="J56" t="s">
        <v>228</v>
      </c>
    </row>
    <row r="57" spans="5:10" x14ac:dyDescent="0.2">
      <c r="E57" t="s">
        <v>229</v>
      </c>
      <c r="J57" t="s">
        <v>230</v>
      </c>
    </row>
    <row r="58" spans="5:10" x14ac:dyDescent="0.2">
      <c r="E58" t="s">
        <v>231</v>
      </c>
      <c r="J58" t="s">
        <v>232</v>
      </c>
    </row>
    <row r="59" spans="5:10" x14ac:dyDescent="0.2">
      <c r="E59" t="s">
        <v>233</v>
      </c>
      <c r="J59" t="s">
        <v>234</v>
      </c>
    </row>
    <row r="60" spans="5:10" x14ac:dyDescent="0.2">
      <c r="E60" t="s">
        <v>235</v>
      </c>
      <c r="J60" t="s">
        <v>236</v>
      </c>
    </row>
    <row r="61" spans="5:10" x14ac:dyDescent="0.2">
      <c r="E61" t="s">
        <v>237</v>
      </c>
      <c r="J61" t="s">
        <v>238</v>
      </c>
    </row>
    <row r="62" spans="5:10" x14ac:dyDescent="0.2">
      <c r="E62" t="s">
        <v>239</v>
      </c>
      <c r="J62" t="s">
        <v>240</v>
      </c>
    </row>
    <row r="63" spans="5:10" x14ac:dyDescent="0.2">
      <c r="E63" t="s">
        <v>241</v>
      </c>
      <c r="J63" t="s">
        <v>242</v>
      </c>
    </row>
    <row r="64" spans="5:10" x14ac:dyDescent="0.2">
      <c r="E64" t="s">
        <v>243</v>
      </c>
      <c r="J64" t="s">
        <v>244</v>
      </c>
    </row>
    <row r="65" spans="5:10" x14ac:dyDescent="0.2">
      <c r="E65" t="s">
        <v>245</v>
      </c>
      <c r="J65" t="s">
        <v>246</v>
      </c>
    </row>
    <row r="66" spans="5:10" x14ac:dyDescent="0.2">
      <c r="E66" t="s">
        <v>247</v>
      </c>
      <c r="J66" t="s">
        <v>248</v>
      </c>
    </row>
    <row r="67" spans="5:10" x14ac:dyDescent="0.2">
      <c r="E67" t="s">
        <v>249</v>
      </c>
      <c r="J67" t="s">
        <v>250</v>
      </c>
    </row>
    <row r="68" spans="5:10" x14ac:dyDescent="0.2">
      <c r="E68" t="s">
        <v>251</v>
      </c>
      <c r="J68" t="s">
        <v>252</v>
      </c>
    </row>
    <row r="69" spans="5:10" x14ac:dyDescent="0.2">
      <c r="E69" t="s">
        <v>253</v>
      </c>
      <c r="J69" t="s">
        <v>254</v>
      </c>
    </row>
    <row r="70" spans="5:10" x14ac:dyDescent="0.2">
      <c r="E70" t="s">
        <v>255</v>
      </c>
      <c r="J70" t="s">
        <v>256</v>
      </c>
    </row>
    <row r="71" spans="5:10" x14ac:dyDescent="0.2">
      <c r="E71" t="s">
        <v>257</v>
      </c>
      <c r="J71" t="s">
        <v>258</v>
      </c>
    </row>
    <row r="72" spans="5:10" x14ac:dyDescent="0.2">
      <c r="E72" t="s">
        <v>259</v>
      </c>
      <c r="J72" t="s">
        <v>260</v>
      </c>
    </row>
    <row r="73" spans="5:10" x14ac:dyDescent="0.2">
      <c r="E73" t="s">
        <v>261</v>
      </c>
      <c r="J73" t="s">
        <v>262</v>
      </c>
    </row>
    <row r="74" spans="5:10" x14ac:dyDescent="0.2">
      <c r="E74" t="s">
        <v>263</v>
      </c>
      <c r="J74" t="s">
        <v>264</v>
      </c>
    </row>
    <row r="75" spans="5:10" x14ac:dyDescent="0.2">
      <c r="E75" t="s">
        <v>265</v>
      </c>
      <c r="J75" t="s">
        <v>266</v>
      </c>
    </row>
    <row r="76" spans="5:10" x14ac:dyDescent="0.2">
      <c r="E76" t="s">
        <v>267</v>
      </c>
      <c r="J76" t="s">
        <v>268</v>
      </c>
    </row>
    <row r="77" spans="5:10" x14ac:dyDescent="0.2">
      <c r="E77" t="s">
        <v>269</v>
      </c>
      <c r="J77" t="s">
        <v>270</v>
      </c>
    </row>
    <row r="78" spans="5:10" x14ac:dyDescent="0.2">
      <c r="E78" t="s">
        <v>271</v>
      </c>
      <c r="J78" t="s">
        <v>272</v>
      </c>
    </row>
    <row r="79" spans="5:10" x14ac:dyDescent="0.2">
      <c r="E79" t="s">
        <v>273</v>
      </c>
      <c r="J79" t="s">
        <v>274</v>
      </c>
    </row>
    <row r="80" spans="5:10" x14ac:dyDescent="0.2">
      <c r="E80" t="s">
        <v>275</v>
      </c>
      <c r="J80" t="s">
        <v>276</v>
      </c>
    </row>
    <row r="81" spans="5:10" x14ac:dyDescent="0.2">
      <c r="E81" t="s">
        <v>277</v>
      </c>
      <c r="J81" t="s">
        <v>278</v>
      </c>
    </row>
    <row r="82" spans="5:10" x14ac:dyDescent="0.2">
      <c r="E82" t="s">
        <v>279</v>
      </c>
      <c r="J82" t="s">
        <v>280</v>
      </c>
    </row>
    <row r="83" spans="5:10" x14ac:dyDescent="0.2">
      <c r="E83" t="s">
        <v>281</v>
      </c>
      <c r="J83" t="s">
        <v>282</v>
      </c>
    </row>
    <row r="84" spans="5:10" x14ac:dyDescent="0.2">
      <c r="E84" t="s">
        <v>283</v>
      </c>
      <c r="J84" t="s">
        <v>284</v>
      </c>
    </row>
    <row r="85" spans="5:10" x14ac:dyDescent="0.2">
      <c r="E85" t="s">
        <v>285</v>
      </c>
      <c r="J85" t="s">
        <v>286</v>
      </c>
    </row>
    <row r="86" spans="5:10" x14ac:dyDescent="0.2">
      <c r="E86" t="s">
        <v>287</v>
      </c>
      <c r="J86" t="s">
        <v>288</v>
      </c>
    </row>
    <row r="87" spans="5:10" x14ac:dyDescent="0.2">
      <c r="E87" t="s">
        <v>289</v>
      </c>
      <c r="J87" t="s">
        <v>290</v>
      </c>
    </row>
    <row r="88" spans="5:10" x14ac:dyDescent="0.2">
      <c r="E88" t="s">
        <v>291</v>
      </c>
      <c r="J88" t="s">
        <v>292</v>
      </c>
    </row>
    <row r="89" spans="5:10" x14ac:dyDescent="0.2">
      <c r="E89" t="s">
        <v>293</v>
      </c>
      <c r="J89" t="s">
        <v>294</v>
      </c>
    </row>
    <row r="90" spans="5:10" x14ac:dyDescent="0.2">
      <c r="E90" t="s">
        <v>295</v>
      </c>
      <c r="J90" t="s">
        <v>296</v>
      </c>
    </row>
    <row r="91" spans="5:10" x14ac:dyDescent="0.2">
      <c r="E91" t="s">
        <v>297</v>
      </c>
      <c r="J91" t="s">
        <v>298</v>
      </c>
    </row>
    <row r="92" spans="5:10" x14ac:dyDescent="0.2">
      <c r="E92" t="s">
        <v>299</v>
      </c>
      <c r="J92" t="s">
        <v>300</v>
      </c>
    </row>
    <row r="93" spans="5:10" x14ac:dyDescent="0.2">
      <c r="E93" t="s">
        <v>301</v>
      </c>
      <c r="J93" t="s">
        <v>302</v>
      </c>
    </row>
    <row r="94" spans="5:10" x14ac:dyDescent="0.2">
      <c r="E94" t="s">
        <v>303</v>
      </c>
      <c r="J94" t="s">
        <v>304</v>
      </c>
    </row>
    <row r="95" spans="5:10" x14ac:dyDescent="0.2">
      <c r="E95" t="s">
        <v>305</v>
      </c>
      <c r="J95" t="s">
        <v>306</v>
      </c>
    </row>
    <row r="96" spans="5:10" x14ac:dyDescent="0.2">
      <c r="E96" t="s">
        <v>307</v>
      </c>
      <c r="J96" t="s">
        <v>308</v>
      </c>
    </row>
    <row r="97" spans="5:10" x14ac:dyDescent="0.2">
      <c r="E97" t="s">
        <v>309</v>
      </c>
      <c r="J97" t="s">
        <v>310</v>
      </c>
    </row>
    <row r="98" spans="5:10" x14ac:dyDescent="0.2">
      <c r="E98" t="s">
        <v>311</v>
      </c>
      <c r="J98" t="s">
        <v>312</v>
      </c>
    </row>
    <row r="99" spans="5:10" x14ac:dyDescent="0.2">
      <c r="E99" t="s">
        <v>313</v>
      </c>
      <c r="J99" t="s">
        <v>314</v>
      </c>
    </row>
    <row r="100" spans="5:10" x14ac:dyDescent="0.2">
      <c r="E100" t="s">
        <v>315</v>
      </c>
      <c r="J100" t="s">
        <v>316</v>
      </c>
    </row>
    <row r="101" spans="5:10" x14ac:dyDescent="0.2">
      <c r="E101" t="s">
        <v>317</v>
      </c>
      <c r="J101" t="s">
        <v>318</v>
      </c>
    </row>
    <row r="102" spans="5:10" x14ac:dyDescent="0.2">
      <c r="E102" t="s">
        <v>319</v>
      </c>
      <c r="J102" t="s">
        <v>320</v>
      </c>
    </row>
    <row r="103" spans="5:10" x14ac:dyDescent="0.2">
      <c r="E103" t="s">
        <v>321</v>
      </c>
      <c r="J103" t="s">
        <v>322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13DD0776D8894298A41E867BFF6B9D" ma:contentTypeVersion="0" ma:contentTypeDescription="Create a new document." ma:contentTypeScope="" ma:versionID="2042b8235a25250ab87dfd5b319916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24EFE9-0E61-4732-9B0E-ED7A9EA44AA9}">
  <ds:schemaRefs>
    <ds:schemaRef ds:uri="http://schemas.microsoft.com/sharepoint/v3/contenttype/forms"/>
  </ds:schemaRefs>
</ds:datastoreItem>
</file>

<file path=customXml/itemProps2.xml><?xml version="1.0" encoding="utf-8"?>
<ds:datastoreItem xmlns:ds="http://schemas.openxmlformats.org/officeDocument/2006/customXml" ds:itemID="{64D06DBB-B35D-41A7-B81E-7FD4806C33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3C8E7F6-8032-43E2-8A7D-E59A54D34414}">
  <ds:schemaRefs>
    <ds:schemaRef ds:uri="http://schemas.microsoft.com/office/2006/documentManagement/type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Cover</vt:lpstr>
      <vt:lpstr>RP1</vt:lpstr>
      <vt:lpstr>RP2</vt:lpstr>
      <vt:lpstr>RP3</vt:lpstr>
      <vt:lpstr>RP4</vt:lpstr>
      <vt:lpstr>Data validation</vt:lpstr>
      <vt:lpstr>Conames</vt:lpstr>
      <vt:lpstr>Cover!Print_Area</vt:lpstr>
      <vt:lpstr>'RP1'!Print_Area</vt:lpstr>
      <vt:lpstr>'RP2'!Print_Area</vt:lpstr>
      <vt:lpstr>'RP3'!Print_Area</vt:lpstr>
      <vt:lpstr>'RP4'!Print_Area</vt:lpstr>
      <vt:lpstr>'RP1'!Print_Titles</vt:lpstr>
      <vt:lpstr>'RP2'!Print_Titles</vt:lpstr>
      <vt:lpstr>'RP3'!Print_Titles</vt:lpstr>
      <vt:lpstr>'RP4'!Print_Titles</vt:lpstr>
    </vt:vector>
  </TitlesOfParts>
  <Manager/>
  <Company>Ofwat - 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Fox</dc:creator>
  <cp:keywords/>
  <dc:description/>
  <cp:lastModifiedBy>Daniel Haire</cp:lastModifiedBy>
  <cp:revision/>
  <cp:lastPrinted>2019-08-29T09:13:58Z</cp:lastPrinted>
  <dcterms:created xsi:type="dcterms:W3CDTF">2019-07-04T07:50:40Z</dcterms:created>
  <dcterms:modified xsi:type="dcterms:W3CDTF">2019-08-29T16:33:58Z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0x0101003513DD0776D8894298A41E867BFF6B9D</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Stakeholder 3">
    <vt:lpwstr/>
  </property>
  <property fmtid="{D5CDD505-2E9C-101B-9397-08002B2CF9AE}" pid="10" name="Project Code">
    <vt:lpwstr>1784;#IAP, DD, FD Coordination|70ffaca6-f496-4501-b85b-abbf1ba80da7</vt:lpwstr>
  </property>
  <property fmtid="{D5CDD505-2E9C-101B-9397-08002B2CF9AE}" pid="11" name="Stakeholder">
    <vt:lpwstr/>
  </property>
  <property fmtid="{D5CDD505-2E9C-101B-9397-08002B2CF9AE}" pid="12" name="Security Classification">
    <vt:lpwstr>21;#OFFICIAL|c2540f30-f875-494b-a43f-ebfb5017a6ad</vt:lpwstr>
  </property>
</Properties>
</file>